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\Desktop\"/>
    </mc:Choice>
  </mc:AlternateContent>
  <xr:revisionPtr revIDLastSave="0" documentId="8_{C44CC7E5-211C-4AAA-A3BD-6B42EB3FDBDD}" xr6:coauthVersionLast="32" xr6:coauthVersionMax="32" xr10:uidLastSave="{00000000-0000-0000-0000-000000000000}"/>
  <bookViews>
    <workbookView xWindow="0" yWindow="0" windowWidth="23040" windowHeight="9072" tabRatio="647" xr2:uid="{00000000-000D-0000-FFFF-FFFF00000000}"/>
  </bookViews>
  <sheets>
    <sheet name="Girls" sheetId="12" r:id="rId1"/>
    <sheet name="Girls Team Points" sheetId="13" r:id="rId2"/>
    <sheet name="Boys" sheetId="4" r:id="rId3"/>
    <sheet name="Boys Team Points" sheetId="6" r:id="rId4"/>
    <sheet name="Data" sheetId="9" state="hidden" r:id="rId5"/>
  </sheets>
  <definedNames>
    <definedName name="Schools">Data!$A$1:$A$30</definedName>
    <definedName name="Team">'Boys Team Points'!$B$3:$B$13</definedName>
    <definedName name="Team2">'Girls Team Points'!$B$3:$B$13</definedName>
    <definedName name="TeamB">'Boys Team Points'!$B$2:$B$13</definedName>
    <definedName name="TeamG">'Girls Team Points'!$B$2:$B$13</definedName>
  </definedNames>
  <calcPr calcId="179017"/>
</workbook>
</file>

<file path=xl/calcChain.xml><?xml version="1.0" encoding="utf-8"?>
<calcChain xmlns="http://schemas.openxmlformats.org/spreadsheetml/2006/main">
  <c r="T2" i="13" l="1"/>
  <c r="S2" i="13"/>
  <c r="R2" i="13"/>
  <c r="Q2" i="13"/>
  <c r="P2" i="13"/>
  <c r="O2" i="13"/>
  <c r="N2" i="13"/>
  <c r="M2" i="13"/>
  <c r="L2" i="13"/>
  <c r="K2" i="13"/>
  <c r="J2" i="13"/>
  <c r="I2" i="13"/>
  <c r="H2" i="13"/>
  <c r="G2" i="13"/>
  <c r="F2" i="13"/>
  <c r="E2" i="13"/>
  <c r="D2" i="13"/>
  <c r="C2" i="13"/>
  <c r="V2" i="13" l="1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C2" i="6"/>
  <c r="V2" i="6" l="1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V8" i="6" l="1"/>
  <c r="T13" i="13" l="1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T8" i="13"/>
  <c r="S8" i="13"/>
  <c r="R8" i="13"/>
  <c r="Q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T4" i="13"/>
  <c r="S4" i="13"/>
  <c r="R4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C4" i="13"/>
  <c r="T3" i="13"/>
  <c r="S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D3" i="13"/>
  <c r="C3" i="13"/>
  <c r="V3" i="13" l="1"/>
  <c r="V5" i="13"/>
  <c r="V6" i="13"/>
  <c r="V10" i="13"/>
  <c r="V13" i="13"/>
  <c r="V4" i="13"/>
  <c r="V7" i="13"/>
  <c r="V8" i="13"/>
  <c r="V9" i="13"/>
  <c r="V11" i="13"/>
  <c r="V12" i="13"/>
  <c r="C3" i="6"/>
  <c r="T3" i="6" l="1"/>
  <c r="T4" i="6"/>
  <c r="T5" i="6"/>
  <c r="T6" i="6"/>
  <c r="T7" i="6"/>
  <c r="T9" i="6"/>
  <c r="T10" i="6"/>
  <c r="T11" i="6"/>
  <c r="T12" i="6"/>
  <c r="T13" i="6"/>
  <c r="S3" i="6"/>
  <c r="S4" i="6"/>
  <c r="S5" i="6"/>
  <c r="S6" i="6"/>
  <c r="S7" i="6"/>
  <c r="S9" i="6"/>
  <c r="S10" i="6"/>
  <c r="S11" i="6"/>
  <c r="S12" i="6"/>
  <c r="S13" i="6"/>
  <c r="R3" i="6"/>
  <c r="R4" i="6"/>
  <c r="R5" i="6"/>
  <c r="R6" i="6"/>
  <c r="R7" i="6"/>
  <c r="R9" i="6"/>
  <c r="R10" i="6"/>
  <c r="R11" i="6"/>
  <c r="R12" i="6"/>
  <c r="R13" i="6"/>
  <c r="Q3" i="6"/>
  <c r="Q4" i="6"/>
  <c r="Q5" i="6"/>
  <c r="Q6" i="6"/>
  <c r="Q7" i="6"/>
  <c r="Q9" i="6"/>
  <c r="Q10" i="6"/>
  <c r="Q11" i="6"/>
  <c r="Q12" i="6"/>
  <c r="Q13" i="6"/>
  <c r="P3" i="6"/>
  <c r="P4" i="6"/>
  <c r="P5" i="6"/>
  <c r="P6" i="6"/>
  <c r="P7" i="6"/>
  <c r="P9" i="6"/>
  <c r="P10" i="6"/>
  <c r="P11" i="6"/>
  <c r="P12" i="6"/>
  <c r="P13" i="6"/>
  <c r="O3" i="6"/>
  <c r="O4" i="6"/>
  <c r="O5" i="6"/>
  <c r="O6" i="6"/>
  <c r="O7" i="6"/>
  <c r="O9" i="6"/>
  <c r="O10" i="6"/>
  <c r="O11" i="6"/>
  <c r="O12" i="6"/>
  <c r="O13" i="6"/>
  <c r="N3" i="6"/>
  <c r="N4" i="6"/>
  <c r="N5" i="6"/>
  <c r="N6" i="6"/>
  <c r="N7" i="6"/>
  <c r="N9" i="6"/>
  <c r="N10" i="6"/>
  <c r="N11" i="6"/>
  <c r="N12" i="6"/>
  <c r="N13" i="6"/>
  <c r="M3" i="6"/>
  <c r="M4" i="6"/>
  <c r="M5" i="6"/>
  <c r="M6" i="6"/>
  <c r="M7" i="6"/>
  <c r="M9" i="6"/>
  <c r="M10" i="6"/>
  <c r="M11" i="6"/>
  <c r="M12" i="6"/>
  <c r="M13" i="6"/>
  <c r="L3" i="6"/>
  <c r="L4" i="6"/>
  <c r="L5" i="6"/>
  <c r="L6" i="6"/>
  <c r="L7" i="6"/>
  <c r="L9" i="6"/>
  <c r="L10" i="6"/>
  <c r="L11" i="6"/>
  <c r="L12" i="6"/>
  <c r="L13" i="6"/>
  <c r="K3" i="6"/>
  <c r="K4" i="6"/>
  <c r="K5" i="6"/>
  <c r="K6" i="6"/>
  <c r="K7" i="6"/>
  <c r="K9" i="6"/>
  <c r="K10" i="6"/>
  <c r="K11" i="6"/>
  <c r="K12" i="6"/>
  <c r="K13" i="6"/>
  <c r="J3" i="6"/>
  <c r="J4" i="6"/>
  <c r="J5" i="6"/>
  <c r="J6" i="6"/>
  <c r="J7" i="6"/>
  <c r="J9" i="6"/>
  <c r="J10" i="6"/>
  <c r="J11" i="6"/>
  <c r="J12" i="6"/>
  <c r="J13" i="6"/>
  <c r="I3" i="6"/>
  <c r="I4" i="6"/>
  <c r="I5" i="6"/>
  <c r="I6" i="6"/>
  <c r="I7" i="6"/>
  <c r="I9" i="6"/>
  <c r="I10" i="6"/>
  <c r="I11" i="6"/>
  <c r="I12" i="6"/>
  <c r="I13" i="6"/>
  <c r="H3" i="6"/>
  <c r="H4" i="6"/>
  <c r="H5" i="6"/>
  <c r="H6" i="6"/>
  <c r="H7" i="6"/>
  <c r="H9" i="6"/>
  <c r="H10" i="6"/>
  <c r="H11" i="6"/>
  <c r="H12" i="6"/>
  <c r="H13" i="6"/>
  <c r="G3" i="6"/>
  <c r="G4" i="6"/>
  <c r="G5" i="6"/>
  <c r="G6" i="6"/>
  <c r="G7" i="6"/>
  <c r="G9" i="6"/>
  <c r="G10" i="6"/>
  <c r="G11" i="6"/>
  <c r="G12" i="6"/>
  <c r="G13" i="6"/>
  <c r="F3" i="6"/>
  <c r="F4" i="6"/>
  <c r="F5" i="6"/>
  <c r="F6" i="6"/>
  <c r="F7" i="6"/>
  <c r="F9" i="6"/>
  <c r="F10" i="6"/>
  <c r="F11" i="6"/>
  <c r="F12" i="6"/>
  <c r="F13" i="6"/>
  <c r="E3" i="6"/>
  <c r="E4" i="6"/>
  <c r="E5" i="6"/>
  <c r="E6" i="6"/>
  <c r="E7" i="6"/>
  <c r="E9" i="6"/>
  <c r="E10" i="6"/>
  <c r="E11" i="6"/>
  <c r="E12" i="6"/>
  <c r="E13" i="6"/>
  <c r="D3" i="6"/>
  <c r="D4" i="6"/>
  <c r="D5" i="6"/>
  <c r="D6" i="6"/>
  <c r="D7" i="6"/>
  <c r="D9" i="6"/>
  <c r="D10" i="6"/>
  <c r="D11" i="6"/>
  <c r="D12" i="6"/>
  <c r="D13" i="6"/>
  <c r="C4" i="6"/>
  <c r="C5" i="6"/>
  <c r="C6" i="6"/>
  <c r="C7" i="6"/>
  <c r="C9" i="6"/>
  <c r="C10" i="6"/>
  <c r="C11" i="6"/>
  <c r="C12" i="6"/>
  <c r="C13" i="6"/>
  <c r="A7" i="13"/>
  <c r="A4" i="13"/>
  <c r="A2" i="13"/>
  <c r="A12" i="13"/>
  <c r="A11" i="13"/>
  <c r="A3" i="13"/>
  <c r="A10" i="13"/>
  <c r="A5" i="13"/>
  <c r="A13" i="13"/>
  <c r="A8" i="13"/>
  <c r="A6" i="13"/>
  <c r="A9" i="13"/>
  <c r="C20" i="13" l="1"/>
  <c r="C24" i="13"/>
  <c r="C28" i="13"/>
  <c r="B19" i="13"/>
  <c r="B23" i="13"/>
  <c r="B27" i="13"/>
  <c r="C21" i="13"/>
  <c r="C25" i="13"/>
  <c r="B20" i="13"/>
  <c r="B24" i="13"/>
  <c r="B28" i="13"/>
  <c r="C18" i="13"/>
  <c r="C22" i="13"/>
  <c r="C26" i="13"/>
  <c r="C17" i="13"/>
  <c r="B21" i="13"/>
  <c r="B25" i="13"/>
  <c r="C19" i="13"/>
  <c r="C23" i="13"/>
  <c r="C27" i="13"/>
  <c r="B18" i="13"/>
  <c r="B22" i="13"/>
  <c r="B26" i="13"/>
  <c r="B17" i="13"/>
  <c r="V13" i="6"/>
  <c r="V6" i="6"/>
  <c r="V3" i="6"/>
  <c r="V12" i="6"/>
  <c r="A12" i="6" s="1"/>
  <c r="V9" i="6"/>
  <c r="V7" i="6"/>
  <c r="V4" i="6"/>
  <c r="V10" i="6"/>
  <c r="V5" i="6"/>
  <c r="V11" i="6"/>
  <c r="A13" i="6" s="1"/>
  <c r="A8" i="6"/>
  <c r="A7" i="6"/>
  <c r="A9" i="6"/>
  <c r="A11" i="6"/>
  <c r="A3" i="6"/>
  <c r="A5" i="6"/>
  <c r="A10" i="6"/>
  <c r="A4" i="6"/>
  <c r="A6" i="6"/>
  <c r="A2" i="6" l="1"/>
  <c r="C17" i="6" s="1"/>
  <c r="C22" i="6"/>
  <c r="B19" i="6"/>
  <c r="C28" i="6"/>
  <c r="C23" i="6"/>
  <c r="C25" i="6"/>
  <c r="B26" i="6"/>
  <c r="B18" i="6"/>
  <c r="B17" i="6"/>
  <c r="B25" i="6"/>
  <c r="C18" i="6" l="1"/>
  <c r="C21" i="6"/>
  <c r="B21" i="6"/>
  <c r="C27" i="6"/>
  <c r="C24" i="6"/>
  <c r="B20" i="6"/>
  <c r="B24" i="6"/>
  <c r="B27" i="6"/>
  <c r="C20" i="6"/>
  <c r="B28" i="6"/>
  <c r="C19" i="6"/>
  <c r="B23" i="6"/>
  <c r="C26" i="6"/>
  <c r="B22" i="6"/>
</calcChain>
</file>

<file path=xl/sharedStrings.xml><?xml version="1.0" encoding="utf-8"?>
<sst xmlns="http://schemas.openxmlformats.org/spreadsheetml/2006/main" count="645" uniqueCount="244">
  <si>
    <t>Place</t>
  </si>
  <si>
    <t>Name</t>
  </si>
  <si>
    <t>School</t>
  </si>
  <si>
    <t>100m Dash</t>
  </si>
  <si>
    <t>200m Dash</t>
  </si>
  <si>
    <t>400m Dash</t>
  </si>
  <si>
    <t>800m Run</t>
  </si>
  <si>
    <t>1600m Run</t>
  </si>
  <si>
    <t>3200m Run</t>
  </si>
  <si>
    <t>300m Hurdles</t>
  </si>
  <si>
    <t>Long Jump</t>
  </si>
  <si>
    <t>Triple Jump</t>
  </si>
  <si>
    <t>Shot Put</t>
  </si>
  <si>
    <t>Discus</t>
  </si>
  <si>
    <t>High Jump</t>
  </si>
  <si>
    <t>3200m Relay</t>
  </si>
  <si>
    <t>1600m Medley Relay</t>
  </si>
  <si>
    <t>1600m Relay</t>
  </si>
  <si>
    <t>400m Relay</t>
  </si>
  <si>
    <t>800m Relay</t>
  </si>
  <si>
    <t>110m Hurdles</t>
  </si>
  <si>
    <t>Winner's Names</t>
  </si>
  <si>
    <t>Team Points Boys</t>
  </si>
  <si>
    <t>Points</t>
  </si>
  <si>
    <t>Medley Relay</t>
  </si>
  <si>
    <t>Total Points Scored</t>
  </si>
  <si>
    <t>Time</t>
  </si>
  <si>
    <t>Dist.</t>
  </si>
  <si>
    <t>Hitchcock-Tulare</t>
  </si>
  <si>
    <t>Wolsey-Wessington</t>
  </si>
  <si>
    <t>Highmore-Harrold</t>
  </si>
  <si>
    <t>Miller</t>
  </si>
  <si>
    <t>Lower Brule</t>
  </si>
  <si>
    <t>Ipswich</t>
  </si>
  <si>
    <t>Northwestern</t>
  </si>
  <si>
    <t>Redfield/Doland</t>
  </si>
  <si>
    <t>Crow Creek</t>
  </si>
  <si>
    <t>Warner</t>
  </si>
  <si>
    <t>Iroquois</t>
  </si>
  <si>
    <t>Wessington Springs</t>
  </si>
  <si>
    <t>Mitchell Christian</t>
  </si>
  <si>
    <t>Eureka/Bowdle</t>
  </si>
  <si>
    <t>Herreid/Selby</t>
  </si>
  <si>
    <t>Potter County</t>
  </si>
  <si>
    <t>Sully Buttes</t>
  </si>
  <si>
    <t>Jones County</t>
  </si>
  <si>
    <t>Stanley County</t>
  </si>
  <si>
    <t>James Valley Christian</t>
  </si>
  <si>
    <t>Sanborn Central/Woonsocket</t>
  </si>
  <si>
    <t>Sunshine Bible Academy</t>
  </si>
  <si>
    <t>Chamberlain</t>
  </si>
  <si>
    <t xml:space="preserve">                          </t>
  </si>
  <si>
    <t>Total Points</t>
  </si>
  <si>
    <t>Team Points Girls</t>
  </si>
  <si>
    <t>Langford</t>
  </si>
  <si>
    <t>Clark/Willow Lake</t>
  </si>
  <si>
    <t>Timber Lake</t>
  </si>
  <si>
    <t>Bison</t>
  </si>
  <si>
    <t>Lake Preston</t>
  </si>
  <si>
    <t>Mya Boomsma</t>
  </si>
  <si>
    <t>15'1</t>
  </si>
  <si>
    <t>Dannyn Peterson</t>
  </si>
  <si>
    <t>14'6.75</t>
  </si>
  <si>
    <t>Kailen Krause</t>
  </si>
  <si>
    <t>14'6.5</t>
  </si>
  <si>
    <t>Lizzie Farmer</t>
  </si>
  <si>
    <t>12'10</t>
  </si>
  <si>
    <t>Madison Bollweg</t>
  </si>
  <si>
    <t>12'5.75</t>
  </si>
  <si>
    <t>Grace Gran</t>
  </si>
  <si>
    <t>12'3</t>
  </si>
  <si>
    <t xml:space="preserve">Angie Paulson </t>
  </si>
  <si>
    <t>12'1</t>
  </si>
  <si>
    <t>Cassidy Slykhurs</t>
  </si>
  <si>
    <t xml:space="preserve">Emily Eggleston  </t>
  </si>
  <si>
    <t>4'6</t>
  </si>
  <si>
    <t>Emree White</t>
  </si>
  <si>
    <t>4'5</t>
  </si>
  <si>
    <t xml:space="preserve">Cassidy Johnson </t>
  </si>
  <si>
    <t>4'2</t>
  </si>
  <si>
    <t>Giyahna Richmond</t>
  </si>
  <si>
    <t xml:space="preserve">Madison Perkins </t>
  </si>
  <si>
    <t>4'0</t>
  </si>
  <si>
    <t>VonnaGail Schlechter</t>
  </si>
  <si>
    <t>32'7.5</t>
  </si>
  <si>
    <t>Trinity Boschee</t>
  </si>
  <si>
    <t>31'7</t>
  </si>
  <si>
    <t>Oakley Jandreau</t>
  </si>
  <si>
    <t>28'8.5</t>
  </si>
  <si>
    <t>Victoria Paul</t>
  </si>
  <si>
    <t>27'6.5</t>
  </si>
  <si>
    <t xml:space="preserve">Megan Poyer </t>
  </si>
  <si>
    <t>27'4.5</t>
  </si>
  <si>
    <t>Ashley Masat</t>
  </si>
  <si>
    <t>26'11.5</t>
  </si>
  <si>
    <t xml:space="preserve">Hailey Clark </t>
  </si>
  <si>
    <t>25'2.5</t>
  </si>
  <si>
    <t>Maria Alonso</t>
  </si>
  <si>
    <t>24'3.5</t>
  </si>
  <si>
    <t>Kadye Fernholz</t>
  </si>
  <si>
    <t>Alaina Dale</t>
  </si>
  <si>
    <t>Josalyn Wipf</t>
  </si>
  <si>
    <t>Raquel Nelson</t>
  </si>
  <si>
    <t xml:space="preserve">Elizabeth Salmen </t>
  </si>
  <si>
    <t>Letha Jessen</t>
  </si>
  <si>
    <t>Madison Perkins</t>
  </si>
  <si>
    <t>Summer Ludemann</t>
  </si>
  <si>
    <t>Haider, Haider, Boomsma, Clark</t>
  </si>
  <si>
    <t>Brantner, Shumaker, Hamilton, Wieting</t>
  </si>
  <si>
    <t>Guinn, VonEye, Slykhais, Terkildsen</t>
  </si>
  <si>
    <t>Keeter, Sargent, Werdel, Hetelhut</t>
  </si>
  <si>
    <t>Godfrey, Nelson, Stoner, Nowell</t>
  </si>
  <si>
    <t xml:space="preserve">Elise Brooks </t>
  </si>
  <si>
    <t>102'3</t>
  </si>
  <si>
    <t>Lizzi Brandt</t>
  </si>
  <si>
    <t>83'3</t>
  </si>
  <si>
    <t>Kaylee White</t>
  </si>
  <si>
    <t>82'3</t>
  </si>
  <si>
    <t>Erica Howard</t>
  </si>
  <si>
    <t>81'7</t>
  </si>
  <si>
    <t>Ruthe Lopez</t>
  </si>
  <si>
    <t>79'9</t>
  </si>
  <si>
    <t>Madison Aughenbaugh</t>
  </si>
  <si>
    <t>75'0</t>
  </si>
  <si>
    <t>Camryn Binger</t>
  </si>
  <si>
    <t>74'0</t>
  </si>
  <si>
    <t>Tessah Cronin</t>
  </si>
  <si>
    <t>72'11</t>
  </si>
  <si>
    <t>Kylie Brown</t>
  </si>
  <si>
    <t xml:space="preserve">Alanna Hood </t>
  </si>
  <si>
    <t>Lindsey Hillestad</t>
  </si>
  <si>
    <t>Emily Hasart</t>
  </si>
  <si>
    <t>Molly Simons</t>
  </si>
  <si>
    <t>Teanna Pawlowski</t>
  </si>
  <si>
    <t>Cassidy Slulchuis</t>
  </si>
  <si>
    <t>Sarah Hanter</t>
  </si>
  <si>
    <t>Neely, Hillestad, Deknikken, Brown</t>
  </si>
  <si>
    <t>Boscna, Slykhuis, Guinn, Poyer</t>
  </si>
  <si>
    <t>Ketlhut, Pawlowski, Schlechter, Fernholz</t>
  </si>
  <si>
    <t>Buchholz, Chavez, Bollweg, Kroeplin</t>
  </si>
  <si>
    <t>Batin, Heilman, Bertsch, Simons</t>
  </si>
  <si>
    <t>Hofer, Cronin, Aughenbaugh, Brondsema</t>
  </si>
  <si>
    <t>Vissia, Paulson, Privett, Gran</t>
  </si>
  <si>
    <t>Lucus, Alonso, Hiles, Ludemann</t>
  </si>
  <si>
    <t>Josie Peskey</t>
  </si>
  <si>
    <t>Macie Luce</t>
  </si>
  <si>
    <t>Summer Stahl</t>
  </si>
  <si>
    <t>Ellie VonEye</t>
  </si>
  <si>
    <t>Isabel Blom</t>
  </si>
  <si>
    <t>Joria Huls</t>
  </si>
  <si>
    <t>Elise Brooks</t>
  </si>
  <si>
    <t>32'6</t>
  </si>
  <si>
    <t>Cortney Sprecher</t>
  </si>
  <si>
    <t>32'1</t>
  </si>
  <si>
    <t>31'9.5</t>
  </si>
  <si>
    <t>Shantay Werdel</t>
  </si>
  <si>
    <t>30'9.5</t>
  </si>
  <si>
    <t>Katie Manning</t>
  </si>
  <si>
    <t>26'8.5</t>
  </si>
  <si>
    <t>30'10</t>
  </si>
  <si>
    <t>Neely, Hillestad, Deknikker, Brown</t>
  </si>
  <si>
    <t>Nelson, Boomsma, Haider, Krause</t>
  </si>
  <si>
    <t>Ketelhut, Pawlowski, Schlechter, Fernholz</t>
  </si>
  <si>
    <t>Wipf, Hasart, Cronin, Hood</t>
  </si>
  <si>
    <t>Peterson, Wiebe, Masat, Salmen</t>
  </si>
  <si>
    <t>Jessen, Chavez, Hoffman, Bollweg</t>
  </si>
  <si>
    <t>Bruske, Slykhuis, Schmiedt, White</t>
  </si>
  <si>
    <t>Caycee Guinn</t>
  </si>
  <si>
    <t>1.04.78</t>
  </si>
  <si>
    <t>Shariah Brockel</t>
  </si>
  <si>
    <t>1.04.94</t>
  </si>
  <si>
    <t>1.07.45</t>
  </si>
  <si>
    <t xml:space="preserve">Ally Boomsma </t>
  </si>
  <si>
    <t>1.08.96</t>
  </si>
  <si>
    <t>1.11.45</t>
  </si>
  <si>
    <t>Anna Decker</t>
  </si>
  <si>
    <t>1.11.89</t>
  </si>
  <si>
    <t>Abby Hasart</t>
  </si>
  <si>
    <t>1.12.26</t>
  </si>
  <si>
    <t xml:space="preserve">Marissa Brondsema </t>
  </si>
  <si>
    <t>1.13.15</t>
  </si>
  <si>
    <t>1.01.79</t>
  </si>
  <si>
    <t>1.03.79</t>
  </si>
  <si>
    <t>Hofman , Paul, Connell, Burma</t>
  </si>
  <si>
    <t>1.03.88</t>
  </si>
  <si>
    <t>Abby Ketelhut</t>
  </si>
  <si>
    <t>Trinity Buschee</t>
  </si>
  <si>
    <t>Elizabeth Salmen</t>
  </si>
  <si>
    <t>Jocelynn Lucas</t>
  </si>
  <si>
    <t>1.01.56</t>
  </si>
  <si>
    <t>Perkins, Hillestad, Neely, Deknikker</t>
  </si>
  <si>
    <t>4.35.67</t>
  </si>
  <si>
    <t>Dale, Hasart, Hood, Wieting</t>
  </si>
  <si>
    <t>4.41.47</t>
  </si>
  <si>
    <t>York, Krause, Haider, Clarke</t>
  </si>
  <si>
    <t>4.47.55</t>
  </si>
  <si>
    <t>Boschee, Poyer, Guinn, Terkilsen</t>
  </si>
  <si>
    <t>5.01.27</t>
  </si>
  <si>
    <t>5.09.32</t>
  </si>
  <si>
    <t>Bertsch, Heilma, Keeter, Werdel</t>
  </si>
  <si>
    <t>5.21.50</t>
  </si>
  <si>
    <t>Hofman, Paul, Paul, Burma</t>
  </si>
  <si>
    <t>5.43.53</t>
  </si>
  <si>
    <t>Enander, Hofer, Nelson, Johnson</t>
  </si>
  <si>
    <t>5.58.29</t>
  </si>
  <si>
    <t>2.41.04</t>
  </si>
  <si>
    <t>Morgan Knutson</t>
  </si>
  <si>
    <t>2.49.49</t>
  </si>
  <si>
    <t>Brynn Haider</t>
  </si>
  <si>
    <t>2.50.97</t>
  </si>
  <si>
    <t>3.00.57</t>
  </si>
  <si>
    <t>3.01.34</t>
  </si>
  <si>
    <t>Gwyn Nickels</t>
  </si>
  <si>
    <t>3.07.12</t>
  </si>
  <si>
    <t>Traelene Fallis</t>
  </si>
  <si>
    <t>3.07.33</t>
  </si>
  <si>
    <t>Brooke Sargent</t>
  </si>
  <si>
    <t>3.09.58</t>
  </si>
  <si>
    <t>Rylie Brown</t>
  </si>
  <si>
    <t>Ashley Neely</t>
  </si>
  <si>
    <t>Ashlyn Deknikker</t>
  </si>
  <si>
    <t>Megan Poyer</t>
  </si>
  <si>
    <t>Madison Privett</t>
  </si>
  <si>
    <t>Bethany Wiebe</t>
  </si>
  <si>
    <t>Halle Kroeplin</t>
  </si>
  <si>
    <t>Maddie Branter</t>
  </si>
  <si>
    <t>13.21.24</t>
  </si>
  <si>
    <t>AbbyKate Hamilton</t>
  </si>
  <si>
    <t>13.59.90</t>
  </si>
  <si>
    <t>14.08.87</t>
  </si>
  <si>
    <t>Jessica Godfrey</t>
  </si>
  <si>
    <t>15.17.26</t>
  </si>
  <si>
    <t xml:space="preserve">Winnie Red Bird </t>
  </si>
  <si>
    <t>20.11.62</t>
  </si>
  <si>
    <t>Haider, York, Boomsma, Boomsma</t>
  </si>
  <si>
    <t>4.35.45</t>
  </si>
  <si>
    <t>Hood, Wipf, Hasart,Wieting</t>
  </si>
  <si>
    <t>4.40.68</t>
  </si>
  <si>
    <t>Buchholz, Jandreau, Jessen, Kroeplin</t>
  </si>
  <si>
    <t>4.48.66</t>
  </si>
  <si>
    <t>4.54.82</t>
  </si>
  <si>
    <t>Paul, Burma, Connell, Brockel</t>
  </si>
  <si>
    <t>5.02.85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</si>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</sst>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:ss.00"/>
  </numFmts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u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0" fontId="0" fillId="0" borderId="0" xfId="0" applyFill="1"/>
    <xf numFmtId="0" fontId="0" fillId="0" borderId="10" xfId="0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6" fillId="0" borderId="10" xfId="0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 wrapText="1"/>
    </xf>
    <xf numFmtId="0" fontId="1" fillId="2" borderId="11" xfId="0" applyFont="1" applyFill="1" applyBorder="1" applyAlignment="1"/>
    <xf numFmtId="0" fontId="1" fillId="0" borderId="11" xfId="0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7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164" fontId="6" fillId="0" borderId="3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" fillId="3" borderId="11" xfId="0" applyFont="1" applyFill="1" applyBorder="1" applyAlignment="1"/>
    <xf numFmtId="0" fontId="8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1" fillId="5" borderId="11" xfId="0" applyFont="1" applyFill="1" applyBorder="1" applyAlignment="1"/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0" fillId="5" borderId="9" xfId="0" applyFill="1" applyBorder="1"/>
    <xf numFmtId="0" fontId="5" fillId="0" borderId="0" xfId="0" applyFont="1" applyBorder="1" applyAlignment="1">
      <alignment horizontal="center" wrapText="1"/>
    </xf>
    <xf numFmtId="47" fontId="0" fillId="0" borderId="0" xfId="0" applyNumberFormat="1"/>
    <xf numFmtId="0" fontId="8" fillId="6" borderId="9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6" fillId="6" borderId="0" xfId="0" applyFont="1" applyFill="1" applyBorder="1" applyProtection="1">
      <protection locked="0"/>
    </xf>
    <xf numFmtId="0" fontId="6" fillId="6" borderId="0" xfId="0" applyFont="1" applyFill="1" applyBorder="1" applyAlignment="1" applyProtection="1">
      <alignment horizontal="center" wrapText="1"/>
      <protection locked="0"/>
    </xf>
    <xf numFmtId="2" fontId="6" fillId="6" borderId="3" xfId="0" applyNumberFormat="1" applyFont="1" applyFill="1" applyBorder="1" applyAlignment="1" applyProtection="1">
      <alignment horizontal="center"/>
      <protection locked="0"/>
    </xf>
    <xf numFmtId="164" fontId="6" fillId="6" borderId="3" xfId="0" applyNumberFormat="1" applyFont="1" applyFill="1" applyBorder="1" applyAlignment="1" applyProtection="1">
      <alignment horizontal="center"/>
      <protection locked="0"/>
    </xf>
    <xf numFmtId="0" fontId="6" fillId="6" borderId="0" xfId="0" applyFont="1" applyFill="1" applyBorder="1" applyAlignment="1" applyProtection="1">
      <alignment wrapText="1"/>
      <protection locked="0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L111"/>
  <sheetViews>
    <sheetView tabSelected="1" zoomScaleNormal="100" workbookViewId="0">
      <selection activeCell="F101" sqref="F101"/>
    </sheetView>
  </sheetViews>
  <sheetFormatPr defaultRowHeight="13.2" x14ac:dyDescent="0.25"/>
  <cols>
    <col min="1" max="1" width="5.6640625" style="1" customWidth="1"/>
    <col min="2" max="2" width="18.6640625" customWidth="1"/>
    <col min="3" max="3" width="15.6640625" style="1" customWidth="1"/>
    <col min="4" max="4" width="8.44140625" style="13" customWidth="1"/>
    <col min="5" max="5" width="2.33203125" customWidth="1"/>
    <col min="6" max="6" width="5.6640625" style="1" customWidth="1"/>
    <col min="7" max="7" width="18.6640625" customWidth="1"/>
    <col min="8" max="8" width="15.6640625" style="1" customWidth="1"/>
    <col min="9" max="9" width="8.44140625" style="13" customWidth="1"/>
  </cols>
  <sheetData>
    <row r="1" spans="1:12" ht="15.75" customHeight="1" x14ac:dyDescent="0.3">
      <c r="A1" s="79" t="s">
        <v>20</v>
      </c>
      <c r="B1" s="80"/>
      <c r="C1" s="80"/>
      <c r="D1" s="81"/>
      <c r="F1" s="79" t="s">
        <v>9</v>
      </c>
      <c r="G1" s="80"/>
      <c r="H1" s="80"/>
      <c r="I1" s="81"/>
    </row>
    <row r="2" spans="1:12" x14ac:dyDescent="0.25">
      <c r="A2" s="9" t="s">
        <v>0</v>
      </c>
      <c r="B2" s="10" t="s">
        <v>1</v>
      </c>
      <c r="C2" s="10" t="s">
        <v>2</v>
      </c>
      <c r="D2" s="11" t="s">
        <v>26</v>
      </c>
      <c r="F2" s="9" t="s">
        <v>0</v>
      </c>
      <c r="G2" s="10" t="s">
        <v>1</v>
      </c>
      <c r="H2" s="10" t="s">
        <v>2</v>
      </c>
      <c r="I2" s="11" t="s">
        <v>26</v>
      </c>
      <c r="K2" s="15"/>
    </row>
    <row r="3" spans="1:12" x14ac:dyDescent="0.25">
      <c r="A3" s="73">
        <v>1</v>
      </c>
      <c r="B3" s="74" t="s">
        <v>99</v>
      </c>
      <c r="C3" s="75" t="s">
        <v>31</v>
      </c>
      <c r="D3" s="76">
        <v>16.11</v>
      </c>
      <c r="F3" s="3">
        <v>1</v>
      </c>
      <c r="G3" s="46" t="s">
        <v>102</v>
      </c>
      <c r="H3" s="47" t="s">
        <v>29</v>
      </c>
      <c r="I3" s="48">
        <v>52.21</v>
      </c>
    </row>
    <row r="4" spans="1:12" x14ac:dyDescent="0.25">
      <c r="A4" s="3">
        <v>2</v>
      </c>
      <c r="B4" s="46" t="s">
        <v>100</v>
      </c>
      <c r="C4" s="47" t="s">
        <v>47</v>
      </c>
      <c r="D4" s="48">
        <v>17.04</v>
      </c>
      <c r="F4" s="73">
        <v>2</v>
      </c>
      <c r="G4" s="74" t="s">
        <v>185</v>
      </c>
      <c r="H4" s="75" t="s">
        <v>31</v>
      </c>
      <c r="I4" s="76">
        <v>53.74</v>
      </c>
    </row>
    <row r="5" spans="1:12" x14ac:dyDescent="0.25">
      <c r="A5" s="3">
        <v>3</v>
      </c>
      <c r="B5" s="46" t="s">
        <v>101</v>
      </c>
      <c r="C5" s="47" t="s">
        <v>47</v>
      </c>
      <c r="D5" s="48">
        <v>17.559999999999999</v>
      </c>
      <c r="F5" s="3">
        <v>3</v>
      </c>
      <c r="G5" s="46" t="s">
        <v>105</v>
      </c>
      <c r="H5" s="47" t="s">
        <v>58</v>
      </c>
      <c r="I5" s="48">
        <v>55.29</v>
      </c>
    </row>
    <row r="6" spans="1:12" x14ac:dyDescent="0.25">
      <c r="A6" s="3">
        <v>4</v>
      </c>
      <c r="B6" s="49" t="s">
        <v>102</v>
      </c>
      <c r="C6" s="47" t="s">
        <v>29</v>
      </c>
      <c r="D6" s="48">
        <v>17.79</v>
      </c>
      <c r="F6" s="3">
        <v>4</v>
      </c>
      <c r="G6" s="49" t="s">
        <v>101</v>
      </c>
      <c r="H6" s="47" t="s">
        <v>47</v>
      </c>
      <c r="I6" s="48">
        <v>55.41</v>
      </c>
    </row>
    <row r="7" spans="1:12" ht="21" x14ac:dyDescent="0.25">
      <c r="A7" s="3">
        <v>5</v>
      </c>
      <c r="B7" s="49" t="s">
        <v>103</v>
      </c>
      <c r="C7" s="47" t="s">
        <v>28</v>
      </c>
      <c r="D7" s="48">
        <v>18.850000000000001</v>
      </c>
      <c r="F7" s="3">
        <v>5</v>
      </c>
      <c r="G7" s="49" t="s">
        <v>186</v>
      </c>
      <c r="H7" s="47" t="s">
        <v>48</v>
      </c>
      <c r="I7" s="48">
        <v>55.7</v>
      </c>
    </row>
    <row r="8" spans="1:12" x14ac:dyDescent="0.25">
      <c r="A8" s="3">
        <v>6</v>
      </c>
      <c r="B8" s="49" t="s">
        <v>104</v>
      </c>
      <c r="C8" s="47" t="s">
        <v>30</v>
      </c>
      <c r="D8" s="48">
        <v>19.899999999999999</v>
      </c>
      <c r="F8" s="3">
        <v>6</v>
      </c>
      <c r="G8" s="49" t="s">
        <v>187</v>
      </c>
      <c r="H8" s="47" t="s">
        <v>28</v>
      </c>
      <c r="I8" s="48">
        <v>56.57</v>
      </c>
    </row>
    <row r="9" spans="1:12" x14ac:dyDescent="0.25">
      <c r="A9" s="3">
        <v>7</v>
      </c>
      <c r="B9" s="49" t="s">
        <v>105</v>
      </c>
      <c r="C9" s="47" t="s">
        <v>58</v>
      </c>
      <c r="D9" s="48">
        <v>20.32</v>
      </c>
      <c r="F9" s="3">
        <v>7</v>
      </c>
      <c r="G9" s="49" t="s">
        <v>104</v>
      </c>
      <c r="H9" s="47" t="s">
        <v>30</v>
      </c>
      <c r="I9" s="48">
        <v>57.97</v>
      </c>
    </row>
    <row r="10" spans="1:12" x14ac:dyDescent="0.25">
      <c r="A10" s="3">
        <v>8</v>
      </c>
      <c r="B10" s="49" t="s">
        <v>106</v>
      </c>
      <c r="C10" s="47" t="s">
        <v>29</v>
      </c>
      <c r="D10" s="48">
        <v>20.74</v>
      </c>
      <c r="F10" s="3">
        <v>8</v>
      </c>
      <c r="G10" s="49" t="s">
        <v>188</v>
      </c>
      <c r="H10" s="47" t="s">
        <v>29</v>
      </c>
      <c r="I10" s="48" t="s">
        <v>189</v>
      </c>
      <c r="K10" s="16"/>
      <c r="L10" s="16"/>
    </row>
    <row r="11" spans="1:12" x14ac:dyDescent="0.25">
      <c r="A11" s="4"/>
      <c r="B11" s="25"/>
      <c r="C11" s="28"/>
      <c r="D11" s="12"/>
      <c r="F11" s="4"/>
      <c r="G11" s="2"/>
      <c r="H11" s="8"/>
      <c r="I11" s="12"/>
      <c r="K11" s="16"/>
      <c r="L11" s="16"/>
    </row>
    <row r="12" spans="1:12" ht="7.5" customHeight="1" x14ac:dyDescent="0.25">
      <c r="K12" s="16"/>
      <c r="L12" s="16"/>
    </row>
    <row r="13" spans="1:12" ht="15.6" x14ac:dyDescent="0.3">
      <c r="A13" s="79" t="s">
        <v>3</v>
      </c>
      <c r="B13" s="80"/>
      <c r="C13" s="80"/>
      <c r="D13" s="81"/>
      <c r="F13" s="79" t="s">
        <v>4</v>
      </c>
      <c r="G13" s="80"/>
      <c r="H13" s="80"/>
      <c r="I13" s="81"/>
      <c r="K13" s="16"/>
      <c r="L13" s="16"/>
    </row>
    <row r="14" spans="1:12" x14ac:dyDescent="0.25">
      <c r="A14" s="9" t="s">
        <v>0</v>
      </c>
      <c r="B14" s="10" t="s">
        <v>1</v>
      </c>
      <c r="C14" s="10" t="s">
        <v>2</v>
      </c>
      <c r="D14" s="11" t="s">
        <v>26</v>
      </c>
      <c r="F14" s="9" t="s">
        <v>0</v>
      </c>
      <c r="G14" s="10" t="s">
        <v>1</v>
      </c>
      <c r="H14" s="10" t="s">
        <v>2</v>
      </c>
      <c r="I14" s="11" t="s">
        <v>26</v>
      </c>
      <c r="K14" s="17"/>
      <c r="L14" s="16"/>
    </row>
    <row r="15" spans="1:12" x14ac:dyDescent="0.25">
      <c r="A15" s="3">
        <v>1</v>
      </c>
      <c r="B15" s="46" t="s">
        <v>128</v>
      </c>
      <c r="C15" s="47" t="s">
        <v>58</v>
      </c>
      <c r="D15" s="48">
        <v>12.53</v>
      </c>
      <c r="F15" s="3">
        <v>1</v>
      </c>
      <c r="G15" s="46" t="s">
        <v>218</v>
      </c>
      <c r="H15" s="47" t="s">
        <v>58</v>
      </c>
      <c r="I15" s="48">
        <v>26.12</v>
      </c>
      <c r="K15" s="16"/>
      <c r="L15" s="16"/>
    </row>
    <row r="16" spans="1:12" x14ac:dyDescent="0.25">
      <c r="A16" s="3">
        <v>2</v>
      </c>
      <c r="B16" s="46" t="s">
        <v>129</v>
      </c>
      <c r="C16" s="47" t="s">
        <v>47</v>
      </c>
      <c r="D16" s="48">
        <v>13.01</v>
      </c>
      <c r="F16" s="3">
        <v>2</v>
      </c>
      <c r="G16" s="46" t="s">
        <v>219</v>
      </c>
      <c r="H16" s="47" t="s">
        <v>58</v>
      </c>
      <c r="I16" s="48">
        <v>28.18</v>
      </c>
      <c r="K16" s="16"/>
      <c r="L16" s="16"/>
    </row>
    <row r="17" spans="1:12" x14ac:dyDescent="0.25">
      <c r="A17" s="3">
        <v>3</v>
      </c>
      <c r="B17" s="49" t="s">
        <v>130</v>
      </c>
      <c r="C17" s="47" t="s">
        <v>58</v>
      </c>
      <c r="D17" s="48">
        <v>13.5</v>
      </c>
      <c r="F17" s="3">
        <v>3</v>
      </c>
      <c r="G17" s="49" t="s">
        <v>220</v>
      </c>
      <c r="H17" s="47" t="s">
        <v>58</v>
      </c>
      <c r="I17" s="48">
        <v>28.76</v>
      </c>
      <c r="K17" s="16"/>
      <c r="L17" s="16"/>
    </row>
    <row r="18" spans="1:12" ht="21" x14ac:dyDescent="0.25">
      <c r="A18" s="73">
        <v>4</v>
      </c>
      <c r="B18" s="74" t="s">
        <v>132</v>
      </c>
      <c r="C18" s="75" t="s">
        <v>31</v>
      </c>
      <c r="D18" s="76">
        <v>13.65</v>
      </c>
      <c r="F18" s="3">
        <v>4</v>
      </c>
      <c r="G18" s="49" t="s">
        <v>221</v>
      </c>
      <c r="H18" s="47" t="s">
        <v>48</v>
      </c>
      <c r="I18" s="48">
        <v>28.76</v>
      </c>
    </row>
    <row r="19" spans="1:12" x14ac:dyDescent="0.25">
      <c r="A19" s="3">
        <v>5</v>
      </c>
      <c r="B19" s="49" t="s">
        <v>131</v>
      </c>
      <c r="C19" s="47" t="s">
        <v>47</v>
      </c>
      <c r="D19" s="48">
        <v>13.92</v>
      </c>
      <c r="F19" s="3">
        <v>5</v>
      </c>
      <c r="G19" s="49" t="s">
        <v>222</v>
      </c>
      <c r="H19" s="47" t="s">
        <v>39</v>
      </c>
      <c r="I19" s="48">
        <v>29.56</v>
      </c>
    </row>
    <row r="20" spans="1:12" x14ac:dyDescent="0.25">
      <c r="A20" s="73">
        <v>6</v>
      </c>
      <c r="B20" s="74" t="s">
        <v>133</v>
      </c>
      <c r="C20" s="75" t="s">
        <v>31</v>
      </c>
      <c r="D20" s="76">
        <v>13.92</v>
      </c>
      <c r="F20" s="3">
        <v>6</v>
      </c>
      <c r="G20" s="49" t="s">
        <v>223</v>
      </c>
      <c r="H20" s="47" t="s">
        <v>28</v>
      </c>
      <c r="I20" s="48">
        <v>30.26</v>
      </c>
    </row>
    <row r="21" spans="1:12" ht="21" x14ac:dyDescent="0.25">
      <c r="A21" s="3">
        <v>7</v>
      </c>
      <c r="B21" s="49" t="s">
        <v>134</v>
      </c>
      <c r="C21" s="47" t="s">
        <v>48</v>
      </c>
      <c r="D21" s="48">
        <v>13.97</v>
      </c>
      <c r="F21" s="3">
        <v>7</v>
      </c>
      <c r="G21" s="49" t="s">
        <v>224</v>
      </c>
      <c r="H21" s="47" t="s">
        <v>30</v>
      </c>
      <c r="I21" s="48">
        <v>30.35</v>
      </c>
    </row>
    <row r="22" spans="1:12" x14ac:dyDescent="0.25">
      <c r="A22" s="3">
        <v>8</v>
      </c>
      <c r="B22" s="49" t="s">
        <v>135</v>
      </c>
      <c r="C22" s="47" t="s">
        <v>36</v>
      </c>
      <c r="D22" s="48">
        <v>14.28</v>
      </c>
      <c r="F22" s="73">
        <v>8</v>
      </c>
      <c r="G22" s="74" t="s">
        <v>132</v>
      </c>
      <c r="H22" s="75" t="s">
        <v>31</v>
      </c>
      <c r="I22" s="76">
        <v>30.55</v>
      </c>
    </row>
    <row r="23" spans="1:12" x14ac:dyDescent="0.25">
      <c r="A23" s="4"/>
      <c r="B23" s="2"/>
      <c r="C23" s="8"/>
      <c r="D23" s="12"/>
      <c r="F23" s="4"/>
      <c r="G23" s="2"/>
      <c r="H23" s="8"/>
      <c r="I23" s="12"/>
    </row>
    <row r="24" spans="1:12" ht="7.5" customHeight="1" x14ac:dyDescent="0.25"/>
    <row r="25" spans="1:12" ht="15.6" x14ac:dyDescent="0.3">
      <c r="A25" s="79" t="s">
        <v>5</v>
      </c>
      <c r="B25" s="80"/>
      <c r="C25" s="80"/>
      <c r="D25" s="81"/>
      <c r="F25" s="79" t="s">
        <v>6</v>
      </c>
      <c r="G25" s="80"/>
      <c r="H25" s="80"/>
      <c r="I25" s="81"/>
    </row>
    <row r="26" spans="1:12" x14ac:dyDescent="0.25">
      <c r="A26" s="9" t="s">
        <v>0</v>
      </c>
      <c r="B26" s="10" t="s">
        <v>1</v>
      </c>
      <c r="C26" s="10" t="s">
        <v>2</v>
      </c>
      <c r="D26" s="11" t="s">
        <v>26</v>
      </c>
      <c r="F26" s="9" t="s">
        <v>0</v>
      </c>
      <c r="G26" s="10" t="s">
        <v>1</v>
      </c>
      <c r="H26" s="10" t="s">
        <v>2</v>
      </c>
      <c r="I26" s="11" t="s">
        <v>26</v>
      </c>
    </row>
    <row r="27" spans="1:12" ht="21" x14ac:dyDescent="0.25">
      <c r="A27" s="3">
        <v>1</v>
      </c>
      <c r="B27" s="46" t="s">
        <v>167</v>
      </c>
      <c r="C27" s="47" t="s">
        <v>48</v>
      </c>
      <c r="D27" s="48" t="s">
        <v>168</v>
      </c>
      <c r="F27" s="3">
        <v>1</v>
      </c>
      <c r="G27" s="46" t="s">
        <v>87</v>
      </c>
      <c r="H27" s="47" t="s">
        <v>30</v>
      </c>
      <c r="I27" s="50" t="s">
        <v>205</v>
      </c>
    </row>
    <row r="28" spans="1:12" ht="21" x14ac:dyDescent="0.25">
      <c r="A28" s="3">
        <v>2</v>
      </c>
      <c r="B28" s="46" t="s">
        <v>169</v>
      </c>
      <c r="C28" s="47" t="s">
        <v>49</v>
      </c>
      <c r="D28" s="48" t="s">
        <v>170</v>
      </c>
      <c r="F28" s="3">
        <v>2</v>
      </c>
      <c r="G28" s="46" t="s">
        <v>206</v>
      </c>
      <c r="H28" s="47" t="s">
        <v>38</v>
      </c>
      <c r="I28" s="50" t="s">
        <v>207</v>
      </c>
    </row>
    <row r="29" spans="1:12" x14ac:dyDescent="0.25">
      <c r="A29" s="3">
        <v>3</v>
      </c>
      <c r="B29" s="49" t="s">
        <v>61</v>
      </c>
      <c r="C29" s="47" t="s">
        <v>28</v>
      </c>
      <c r="D29" s="48" t="s">
        <v>171</v>
      </c>
      <c r="F29" s="3">
        <v>3</v>
      </c>
      <c r="G29" s="49" t="s">
        <v>208</v>
      </c>
      <c r="H29" s="47" t="s">
        <v>29</v>
      </c>
      <c r="I29" s="50" t="s">
        <v>209</v>
      </c>
    </row>
    <row r="30" spans="1:12" x14ac:dyDescent="0.25">
      <c r="A30" s="3">
        <v>4</v>
      </c>
      <c r="B30" s="49" t="s">
        <v>172</v>
      </c>
      <c r="C30" s="47" t="s">
        <v>29</v>
      </c>
      <c r="D30" s="48" t="s">
        <v>173</v>
      </c>
      <c r="F30" s="3">
        <v>4</v>
      </c>
      <c r="G30" s="49" t="s">
        <v>175</v>
      </c>
      <c r="H30" s="47" t="s">
        <v>38</v>
      </c>
      <c r="I30" s="50" t="s">
        <v>210</v>
      </c>
    </row>
    <row r="31" spans="1:12" ht="21" x14ac:dyDescent="0.25">
      <c r="A31" s="3">
        <v>5</v>
      </c>
      <c r="B31" s="49" t="s">
        <v>80</v>
      </c>
      <c r="C31" s="47" t="s">
        <v>29</v>
      </c>
      <c r="D31" s="50" t="s">
        <v>174</v>
      </c>
      <c r="F31" s="3">
        <v>5</v>
      </c>
      <c r="G31" s="49" t="s">
        <v>147</v>
      </c>
      <c r="H31" s="47" t="s">
        <v>48</v>
      </c>
      <c r="I31" s="50" t="s">
        <v>211</v>
      </c>
    </row>
    <row r="32" spans="1:12" x14ac:dyDescent="0.25">
      <c r="A32" s="3">
        <v>6</v>
      </c>
      <c r="B32" s="49" t="s">
        <v>175</v>
      </c>
      <c r="C32" s="47" t="s">
        <v>38</v>
      </c>
      <c r="D32" s="50" t="s">
        <v>176</v>
      </c>
      <c r="F32" s="3">
        <v>6</v>
      </c>
      <c r="G32" s="49" t="s">
        <v>212</v>
      </c>
      <c r="H32" s="47" t="s">
        <v>29</v>
      </c>
      <c r="I32" s="50" t="s">
        <v>213</v>
      </c>
    </row>
    <row r="33" spans="1:9" x14ac:dyDescent="0.25">
      <c r="A33" s="3">
        <v>7</v>
      </c>
      <c r="B33" s="49" t="s">
        <v>177</v>
      </c>
      <c r="C33" s="47" t="s">
        <v>47</v>
      </c>
      <c r="D33" s="50" t="s">
        <v>178</v>
      </c>
      <c r="F33" s="3">
        <v>7</v>
      </c>
      <c r="G33" s="49" t="s">
        <v>214</v>
      </c>
      <c r="H33" s="47" t="s">
        <v>36</v>
      </c>
      <c r="I33" s="50" t="s">
        <v>215</v>
      </c>
    </row>
    <row r="34" spans="1:9" x14ac:dyDescent="0.25">
      <c r="A34" s="3">
        <v>8</v>
      </c>
      <c r="B34" s="49" t="s">
        <v>179</v>
      </c>
      <c r="C34" s="47" t="s">
        <v>47</v>
      </c>
      <c r="D34" s="50" t="s">
        <v>180</v>
      </c>
      <c r="F34" s="73">
        <v>8</v>
      </c>
      <c r="G34" s="74" t="s">
        <v>216</v>
      </c>
      <c r="H34" s="75" t="s">
        <v>31</v>
      </c>
      <c r="I34" s="77" t="s">
        <v>217</v>
      </c>
    </row>
    <row r="35" spans="1:9" x14ac:dyDescent="0.25">
      <c r="A35" s="4"/>
      <c r="B35" s="2"/>
      <c r="C35" s="8"/>
      <c r="D35" s="12"/>
      <c r="F35" s="4"/>
      <c r="G35" s="2"/>
      <c r="H35" s="8"/>
      <c r="I35" s="14"/>
    </row>
    <row r="36" spans="1:9" ht="7.5" customHeight="1" x14ac:dyDescent="0.25"/>
    <row r="37" spans="1:9" ht="15.6" x14ac:dyDescent="0.3">
      <c r="A37" s="79" t="s">
        <v>7</v>
      </c>
      <c r="B37" s="80"/>
      <c r="C37" s="80"/>
      <c r="D37" s="81"/>
      <c r="F37" s="79" t="s">
        <v>8</v>
      </c>
      <c r="G37" s="80"/>
      <c r="H37" s="80"/>
      <c r="I37" s="81"/>
    </row>
    <row r="38" spans="1:9" x14ac:dyDescent="0.25">
      <c r="A38" s="9" t="s">
        <v>0</v>
      </c>
      <c r="B38" s="10" t="s">
        <v>1</v>
      </c>
      <c r="C38" s="10" t="s">
        <v>2</v>
      </c>
      <c r="D38" s="11" t="s">
        <v>26</v>
      </c>
      <c r="F38" s="9" t="s">
        <v>0</v>
      </c>
      <c r="G38" s="10" t="s">
        <v>1</v>
      </c>
      <c r="H38" s="10" t="s">
        <v>2</v>
      </c>
      <c r="I38" s="11" t="s">
        <v>26</v>
      </c>
    </row>
    <row r="39" spans="1:9" x14ac:dyDescent="0.25">
      <c r="A39" s="3">
        <v>1</v>
      </c>
      <c r="B39" s="46" t="s">
        <v>87</v>
      </c>
      <c r="C39" s="47" t="s">
        <v>30</v>
      </c>
      <c r="D39" s="50">
        <v>4.3457175925925929E-3</v>
      </c>
      <c r="F39" s="3">
        <v>1</v>
      </c>
      <c r="G39" s="46" t="s">
        <v>225</v>
      </c>
      <c r="H39" s="47" t="s">
        <v>47</v>
      </c>
      <c r="I39" s="50" t="s">
        <v>226</v>
      </c>
    </row>
    <row r="40" spans="1:9" x14ac:dyDescent="0.25">
      <c r="A40" s="3">
        <v>2</v>
      </c>
      <c r="B40" s="46" t="s">
        <v>144</v>
      </c>
      <c r="C40" s="47" t="s">
        <v>29</v>
      </c>
      <c r="D40" s="50">
        <v>4.5923611111111104E-3</v>
      </c>
      <c r="F40" s="3">
        <v>2</v>
      </c>
      <c r="G40" s="46" t="s">
        <v>227</v>
      </c>
      <c r="H40" s="47" t="s">
        <v>47</v>
      </c>
      <c r="I40" s="50" t="s">
        <v>228</v>
      </c>
    </row>
    <row r="41" spans="1:9" x14ac:dyDescent="0.25">
      <c r="A41" s="3">
        <v>3</v>
      </c>
      <c r="B41" s="49" t="s">
        <v>145</v>
      </c>
      <c r="C41" s="47" t="s">
        <v>29</v>
      </c>
      <c r="D41" s="50">
        <v>4.6343749999999996E-3</v>
      </c>
      <c r="F41" s="3">
        <v>3</v>
      </c>
      <c r="G41" s="49" t="s">
        <v>177</v>
      </c>
      <c r="H41" s="47" t="s">
        <v>47</v>
      </c>
      <c r="I41" s="50" t="s">
        <v>229</v>
      </c>
    </row>
    <row r="42" spans="1:9" x14ac:dyDescent="0.25">
      <c r="A42" s="3">
        <v>4</v>
      </c>
      <c r="B42" s="49" t="s">
        <v>146</v>
      </c>
      <c r="C42" s="47" t="s">
        <v>29</v>
      </c>
      <c r="D42" s="50">
        <v>4.6679398148148149E-3</v>
      </c>
      <c r="F42" s="3">
        <v>4</v>
      </c>
      <c r="G42" s="49" t="s">
        <v>230</v>
      </c>
      <c r="H42" s="47" t="s">
        <v>28</v>
      </c>
      <c r="I42" s="50" t="s">
        <v>231</v>
      </c>
    </row>
    <row r="43" spans="1:9" ht="21" x14ac:dyDescent="0.25">
      <c r="A43" s="3">
        <v>5</v>
      </c>
      <c r="B43" s="49" t="s">
        <v>147</v>
      </c>
      <c r="C43" s="47" t="s">
        <v>48</v>
      </c>
      <c r="D43" s="50">
        <v>4.7072916666666669E-3</v>
      </c>
      <c r="F43" s="3">
        <v>5</v>
      </c>
      <c r="G43" s="49" t="s">
        <v>232</v>
      </c>
      <c r="H43" s="47" t="s">
        <v>49</v>
      </c>
      <c r="I43" s="50" t="s">
        <v>233</v>
      </c>
    </row>
    <row r="44" spans="1:9" x14ac:dyDescent="0.25">
      <c r="A44" s="3">
        <v>6</v>
      </c>
      <c r="B44" s="49" t="s">
        <v>148</v>
      </c>
      <c r="C44" s="47" t="s">
        <v>47</v>
      </c>
      <c r="D44" s="50">
        <v>4.709953703703704E-3</v>
      </c>
      <c r="F44" s="3">
        <v>6</v>
      </c>
      <c r="G44" s="49"/>
      <c r="H44" s="47"/>
      <c r="I44" s="50"/>
    </row>
    <row r="45" spans="1:9" x14ac:dyDescent="0.25">
      <c r="A45" s="3">
        <v>7</v>
      </c>
      <c r="B45" s="49" t="s">
        <v>149</v>
      </c>
      <c r="C45" s="47" t="s">
        <v>38</v>
      </c>
      <c r="D45" s="50">
        <v>5.1364583333333332E-3</v>
      </c>
      <c r="F45" s="3">
        <v>7</v>
      </c>
      <c r="G45" s="49"/>
      <c r="H45" s="47"/>
      <c r="I45" s="50"/>
    </row>
    <row r="46" spans="1:9" x14ac:dyDescent="0.25">
      <c r="A46" s="3">
        <v>8</v>
      </c>
      <c r="B46" s="49"/>
      <c r="C46" s="47"/>
      <c r="D46" s="50"/>
      <c r="F46" s="3">
        <v>8</v>
      </c>
      <c r="G46" s="49"/>
      <c r="H46" s="47"/>
      <c r="I46" s="50"/>
    </row>
    <row r="47" spans="1:9" x14ac:dyDescent="0.25">
      <c r="A47" s="4"/>
      <c r="B47" s="2"/>
      <c r="C47" s="8"/>
      <c r="D47" s="14"/>
      <c r="F47" s="4"/>
      <c r="G47" s="2"/>
      <c r="H47" s="8"/>
      <c r="I47" s="14"/>
    </row>
    <row r="48" spans="1:9" ht="7.5" customHeight="1" x14ac:dyDescent="0.25"/>
    <row r="49" spans="1:9" ht="15.6" x14ac:dyDescent="0.3">
      <c r="A49" s="79" t="s">
        <v>10</v>
      </c>
      <c r="B49" s="80"/>
      <c r="C49" s="80"/>
      <c r="D49" s="81"/>
      <c r="F49" s="79" t="s">
        <v>11</v>
      </c>
      <c r="G49" s="80"/>
      <c r="H49" s="80"/>
      <c r="I49" s="81"/>
    </row>
    <row r="50" spans="1:9" x14ac:dyDescent="0.25">
      <c r="A50" s="9" t="s">
        <v>0</v>
      </c>
      <c r="B50" s="10" t="s">
        <v>1</v>
      </c>
      <c r="C50" s="10" t="s">
        <v>2</v>
      </c>
      <c r="D50" s="11" t="s">
        <v>27</v>
      </c>
      <c r="F50" s="9" t="s">
        <v>0</v>
      </c>
      <c r="G50" s="10" t="s">
        <v>1</v>
      </c>
      <c r="H50" s="10" t="s">
        <v>2</v>
      </c>
      <c r="I50" s="11" t="s">
        <v>27</v>
      </c>
    </row>
    <row r="51" spans="1:9" x14ac:dyDescent="0.25">
      <c r="A51" s="3">
        <v>1</v>
      </c>
      <c r="B51" s="46" t="s">
        <v>59</v>
      </c>
      <c r="C51" s="47" t="s">
        <v>29</v>
      </c>
      <c r="D51" s="48" t="s">
        <v>60</v>
      </c>
      <c r="F51" s="73">
        <v>1</v>
      </c>
      <c r="G51" s="74" t="s">
        <v>83</v>
      </c>
      <c r="H51" s="75" t="s">
        <v>31</v>
      </c>
      <c r="I51" s="76" t="s">
        <v>84</v>
      </c>
    </row>
    <row r="52" spans="1:9" ht="21" x14ac:dyDescent="0.25">
      <c r="A52" s="3">
        <v>2</v>
      </c>
      <c r="B52" s="46" t="s">
        <v>61</v>
      </c>
      <c r="C52" s="47" t="s">
        <v>28</v>
      </c>
      <c r="D52" s="48" t="s">
        <v>62</v>
      </c>
      <c r="F52" s="3">
        <v>2</v>
      </c>
      <c r="G52" s="46" t="s">
        <v>85</v>
      </c>
      <c r="H52" s="47" t="s">
        <v>48</v>
      </c>
      <c r="I52" s="48" t="s">
        <v>86</v>
      </c>
    </row>
    <row r="53" spans="1:9" x14ac:dyDescent="0.25">
      <c r="A53" s="3">
        <v>3</v>
      </c>
      <c r="B53" s="49" t="s">
        <v>63</v>
      </c>
      <c r="C53" s="47" t="s">
        <v>29</v>
      </c>
      <c r="D53" s="48" t="s">
        <v>64</v>
      </c>
      <c r="F53" s="3">
        <v>3</v>
      </c>
      <c r="G53" s="49" t="s">
        <v>87</v>
      </c>
      <c r="H53" s="47" t="s">
        <v>30</v>
      </c>
      <c r="I53" s="48" t="s">
        <v>88</v>
      </c>
    </row>
    <row r="54" spans="1:9" ht="21" x14ac:dyDescent="0.25">
      <c r="A54" s="3">
        <v>4</v>
      </c>
      <c r="B54" s="49" t="s">
        <v>65</v>
      </c>
      <c r="C54" s="47" t="s">
        <v>29</v>
      </c>
      <c r="D54" s="48">
        <v>13.5</v>
      </c>
      <c r="F54" s="3">
        <v>4</v>
      </c>
      <c r="G54" s="49" t="s">
        <v>89</v>
      </c>
      <c r="H54" s="47" t="s">
        <v>49</v>
      </c>
      <c r="I54" s="48" t="s">
        <v>90</v>
      </c>
    </row>
    <row r="55" spans="1:9" ht="21" x14ac:dyDescent="0.25">
      <c r="A55" s="3">
        <v>5</v>
      </c>
      <c r="B55" s="49" t="s">
        <v>73</v>
      </c>
      <c r="C55" s="47" t="s">
        <v>48</v>
      </c>
      <c r="D55" s="48" t="s">
        <v>66</v>
      </c>
      <c r="F55" s="3">
        <v>5</v>
      </c>
      <c r="G55" s="49" t="s">
        <v>91</v>
      </c>
      <c r="H55" s="47" t="s">
        <v>48</v>
      </c>
      <c r="I55" s="48" t="s">
        <v>92</v>
      </c>
    </row>
    <row r="56" spans="1:9" x14ac:dyDescent="0.25">
      <c r="A56" s="3">
        <v>6</v>
      </c>
      <c r="B56" s="49" t="s">
        <v>67</v>
      </c>
      <c r="C56" s="47" t="s">
        <v>30</v>
      </c>
      <c r="D56" s="48" t="s">
        <v>68</v>
      </c>
      <c r="F56" s="3">
        <v>6</v>
      </c>
      <c r="G56" s="49" t="s">
        <v>93</v>
      </c>
      <c r="H56" s="47" t="s">
        <v>28</v>
      </c>
      <c r="I56" s="48" t="s">
        <v>94</v>
      </c>
    </row>
    <row r="57" spans="1:9" x14ac:dyDescent="0.25">
      <c r="A57" s="3">
        <v>7</v>
      </c>
      <c r="B57" s="49" t="s">
        <v>69</v>
      </c>
      <c r="C57" s="47" t="s">
        <v>39</v>
      </c>
      <c r="D57" s="48" t="s">
        <v>70</v>
      </c>
      <c r="F57" s="3">
        <v>7</v>
      </c>
      <c r="G57" s="49" t="s">
        <v>95</v>
      </c>
      <c r="H57" s="47" t="s">
        <v>29</v>
      </c>
      <c r="I57" s="48" t="s">
        <v>96</v>
      </c>
    </row>
    <row r="58" spans="1:9" x14ac:dyDescent="0.25">
      <c r="A58" s="3">
        <v>8</v>
      </c>
      <c r="B58" s="49" t="s">
        <v>71</v>
      </c>
      <c r="C58" s="47" t="s">
        <v>39</v>
      </c>
      <c r="D58" s="48" t="s">
        <v>72</v>
      </c>
      <c r="F58" s="3">
        <v>8</v>
      </c>
      <c r="G58" s="49" t="s">
        <v>97</v>
      </c>
      <c r="H58" s="47" t="s">
        <v>29</v>
      </c>
      <c r="I58" s="48" t="s">
        <v>98</v>
      </c>
    </row>
    <row r="59" spans="1:9" x14ac:dyDescent="0.25">
      <c r="A59" s="4"/>
      <c r="B59" s="2"/>
      <c r="C59" s="8"/>
      <c r="D59" s="12"/>
      <c r="F59" s="4"/>
      <c r="G59" s="2"/>
      <c r="H59" s="8"/>
      <c r="I59" s="12"/>
    </row>
    <row r="60" spans="1:9" ht="7.5" customHeight="1" x14ac:dyDescent="0.25"/>
    <row r="61" spans="1:9" ht="15.6" x14ac:dyDescent="0.3">
      <c r="A61" s="79" t="s">
        <v>12</v>
      </c>
      <c r="B61" s="80"/>
      <c r="C61" s="80"/>
      <c r="D61" s="81"/>
      <c r="F61" s="79" t="s">
        <v>13</v>
      </c>
      <c r="G61" s="80"/>
      <c r="H61" s="80"/>
      <c r="I61" s="81"/>
    </row>
    <row r="62" spans="1:9" x14ac:dyDescent="0.25">
      <c r="A62" s="9" t="s">
        <v>0</v>
      </c>
      <c r="B62" s="10" t="s">
        <v>1</v>
      </c>
      <c r="C62" s="10" t="s">
        <v>2</v>
      </c>
      <c r="D62" s="11" t="s">
        <v>27</v>
      </c>
      <c r="F62" s="9" t="s">
        <v>0</v>
      </c>
      <c r="G62" s="10" t="s">
        <v>1</v>
      </c>
      <c r="H62" s="10" t="s">
        <v>2</v>
      </c>
      <c r="I62" s="11" t="s">
        <v>27</v>
      </c>
    </row>
    <row r="63" spans="1:9" x14ac:dyDescent="0.25">
      <c r="A63" s="73">
        <v>1</v>
      </c>
      <c r="B63" s="74" t="s">
        <v>150</v>
      </c>
      <c r="C63" s="75" t="s">
        <v>31</v>
      </c>
      <c r="D63" s="76" t="s">
        <v>84</v>
      </c>
      <c r="F63" s="73">
        <v>1</v>
      </c>
      <c r="G63" s="74" t="s">
        <v>112</v>
      </c>
      <c r="H63" s="75" t="s">
        <v>31</v>
      </c>
      <c r="I63" s="76" t="s">
        <v>113</v>
      </c>
    </row>
    <row r="64" spans="1:9" ht="21" x14ac:dyDescent="0.25">
      <c r="A64" s="3">
        <v>2</v>
      </c>
      <c r="B64" s="46" t="s">
        <v>116</v>
      </c>
      <c r="C64" s="47" t="s">
        <v>48</v>
      </c>
      <c r="D64" s="48" t="s">
        <v>151</v>
      </c>
      <c r="F64" s="3">
        <v>2</v>
      </c>
      <c r="G64" s="46" t="s">
        <v>114</v>
      </c>
      <c r="H64" s="47" t="s">
        <v>29</v>
      </c>
      <c r="I64" s="48" t="s">
        <v>115</v>
      </c>
    </row>
    <row r="65" spans="1:9" ht="21" x14ac:dyDescent="0.25">
      <c r="A65" s="3">
        <v>3</v>
      </c>
      <c r="B65" s="49" t="s">
        <v>152</v>
      </c>
      <c r="C65" s="47" t="s">
        <v>29</v>
      </c>
      <c r="D65" s="48" t="s">
        <v>153</v>
      </c>
      <c r="F65" s="3">
        <v>3</v>
      </c>
      <c r="G65" s="49" t="s">
        <v>116</v>
      </c>
      <c r="H65" s="47" t="s">
        <v>48</v>
      </c>
      <c r="I65" s="48" t="s">
        <v>117</v>
      </c>
    </row>
    <row r="66" spans="1:9" ht="21" x14ac:dyDescent="0.25">
      <c r="A66" s="3">
        <v>4</v>
      </c>
      <c r="B66" s="49" t="s">
        <v>124</v>
      </c>
      <c r="C66" s="47" t="s">
        <v>28</v>
      </c>
      <c r="D66" s="48" t="s">
        <v>154</v>
      </c>
      <c r="F66" s="3">
        <v>4</v>
      </c>
      <c r="G66" s="49" t="s">
        <v>118</v>
      </c>
      <c r="H66" s="47" t="s">
        <v>48</v>
      </c>
      <c r="I66" s="48" t="s">
        <v>119</v>
      </c>
    </row>
    <row r="67" spans="1:9" ht="21" x14ac:dyDescent="0.25">
      <c r="A67" s="3">
        <v>5</v>
      </c>
      <c r="B67" s="49" t="s">
        <v>155</v>
      </c>
      <c r="C67" s="47" t="s">
        <v>30</v>
      </c>
      <c r="D67" s="48" t="s">
        <v>159</v>
      </c>
      <c r="F67" s="3">
        <v>5</v>
      </c>
      <c r="G67" s="49" t="s">
        <v>120</v>
      </c>
      <c r="H67" s="47" t="s">
        <v>49</v>
      </c>
      <c r="I67" s="48" t="s">
        <v>121</v>
      </c>
    </row>
    <row r="68" spans="1:9" ht="21" x14ac:dyDescent="0.25">
      <c r="A68" s="3">
        <v>6</v>
      </c>
      <c r="B68" s="49" t="s">
        <v>120</v>
      </c>
      <c r="C68" s="47" t="s">
        <v>49</v>
      </c>
      <c r="D68" s="48" t="s">
        <v>156</v>
      </c>
      <c r="F68" s="3">
        <v>6</v>
      </c>
      <c r="G68" s="49" t="s">
        <v>122</v>
      </c>
      <c r="H68" s="47" t="s">
        <v>47</v>
      </c>
      <c r="I68" s="48" t="s">
        <v>123</v>
      </c>
    </row>
    <row r="69" spans="1:9" ht="21" x14ac:dyDescent="0.25">
      <c r="A69" s="3">
        <v>7</v>
      </c>
      <c r="B69" s="49" t="s">
        <v>118</v>
      </c>
      <c r="C69" s="47" t="s">
        <v>48</v>
      </c>
      <c r="D69" s="48" t="s">
        <v>88</v>
      </c>
      <c r="F69" s="3">
        <v>7</v>
      </c>
      <c r="G69" s="49" t="s">
        <v>124</v>
      </c>
      <c r="H69" s="47" t="s">
        <v>28</v>
      </c>
      <c r="I69" s="48" t="s">
        <v>125</v>
      </c>
    </row>
    <row r="70" spans="1:9" x14ac:dyDescent="0.25">
      <c r="A70" s="73">
        <v>8</v>
      </c>
      <c r="B70" s="74" t="s">
        <v>157</v>
      </c>
      <c r="C70" s="75" t="s">
        <v>31</v>
      </c>
      <c r="D70" s="76" t="s">
        <v>158</v>
      </c>
      <c r="F70" s="3">
        <v>8</v>
      </c>
      <c r="G70" s="49" t="s">
        <v>126</v>
      </c>
      <c r="H70" s="47" t="s">
        <v>47</v>
      </c>
      <c r="I70" s="48" t="s">
        <v>127</v>
      </c>
    </row>
    <row r="71" spans="1:9" x14ac:dyDescent="0.25">
      <c r="A71" s="4"/>
      <c r="B71" s="2"/>
      <c r="C71" s="8"/>
      <c r="D71" s="12"/>
      <c r="F71" s="4"/>
      <c r="G71" s="2"/>
      <c r="H71" s="8"/>
      <c r="I71" s="12"/>
    </row>
    <row r="72" spans="1:9" ht="7.5" customHeight="1" x14ac:dyDescent="0.25"/>
    <row r="73" spans="1:9" ht="15.6" x14ac:dyDescent="0.3">
      <c r="A73" s="79" t="s">
        <v>14</v>
      </c>
      <c r="B73" s="80"/>
      <c r="C73" s="80"/>
      <c r="D73" s="81"/>
      <c r="F73" s="79" t="s">
        <v>15</v>
      </c>
      <c r="G73" s="80"/>
      <c r="H73" s="80"/>
      <c r="I73" s="81"/>
    </row>
    <row r="74" spans="1:9" x14ac:dyDescent="0.25">
      <c r="A74" s="9" t="s">
        <v>0</v>
      </c>
      <c r="B74" s="10" t="s">
        <v>1</v>
      </c>
      <c r="C74" s="10" t="s">
        <v>2</v>
      </c>
      <c r="D74" s="11" t="s">
        <v>27</v>
      </c>
      <c r="F74" s="9" t="s">
        <v>0</v>
      </c>
      <c r="G74" s="10" t="s">
        <v>1</v>
      </c>
      <c r="H74" s="10" t="s">
        <v>2</v>
      </c>
      <c r="I74" s="11" t="s">
        <v>26</v>
      </c>
    </row>
    <row r="75" spans="1:9" ht="21" x14ac:dyDescent="0.25">
      <c r="A75" s="3">
        <v>1</v>
      </c>
      <c r="B75" s="46" t="s">
        <v>74</v>
      </c>
      <c r="C75" s="47" t="s">
        <v>29</v>
      </c>
      <c r="D75" s="48" t="s">
        <v>75</v>
      </c>
      <c r="F75" s="3">
        <v>1</v>
      </c>
      <c r="G75" s="51" t="s">
        <v>107</v>
      </c>
      <c r="H75" s="47" t="s">
        <v>29</v>
      </c>
      <c r="I75" s="50">
        <v>7.5749999999999993E-3</v>
      </c>
    </row>
    <row r="76" spans="1:9" ht="21" x14ac:dyDescent="0.25">
      <c r="A76" s="3">
        <v>2</v>
      </c>
      <c r="B76" s="46" t="s">
        <v>76</v>
      </c>
      <c r="C76" s="47" t="s">
        <v>29</v>
      </c>
      <c r="D76" s="48" t="s">
        <v>77</v>
      </c>
      <c r="F76" s="3">
        <v>2</v>
      </c>
      <c r="G76" s="51" t="s">
        <v>108</v>
      </c>
      <c r="H76" s="47" t="s">
        <v>47</v>
      </c>
      <c r="I76" s="50">
        <v>7.7234953703703701E-3</v>
      </c>
    </row>
    <row r="77" spans="1:9" ht="21" x14ac:dyDescent="0.25">
      <c r="A77" s="3">
        <v>3</v>
      </c>
      <c r="B77" s="49" t="s">
        <v>78</v>
      </c>
      <c r="C77" s="47" t="s">
        <v>28</v>
      </c>
      <c r="D77" s="48" t="s">
        <v>79</v>
      </c>
      <c r="F77" s="3">
        <v>3</v>
      </c>
      <c r="G77" s="52" t="s">
        <v>109</v>
      </c>
      <c r="H77" s="47" t="s">
        <v>48</v>
      </c>
      <c r="I77" s="50">
        <v>8.0217592592592597E-3</v>
      </c>
    </row>
    <row r="78" spans="1:9" ht="21" x14ac:dyDescent="0.25">
      <c r="A78" s="3">
        <v>4</v>
      </c>
      <c r="B78" s="49" t="s">
        <v>80</v>
      </c>
      <c r="C78" s="47" t="s">
        <v>29</v>
      </c>
      <c r="D78" s="48" t="s">
        <v>79</v>
      </c>
      <c r="F78" s="73">
        <v>4</v>
      </c>
      <c r="G78" s="78" t="s">
        <v>110</v>
      </c>
      <c r="H78" s="75" t="s">
        <v>31</v>
      </c>
      <c r="I78" s="77">
        <v>8.2547453703703706E-3</v>
      </c>
    </row>
    <row r="79" spans="1:9" ht="21" x14ac:dyDescent="0.25">
      <c r="A79" s="3">
        <v>5</v>
      </c>
      <c r="B79" s="49" t="s">
        <v>81</v>
      </c>
      <c r="C79" s="47" t="s">
        <v>58</v>
      </c>
      <c r="D79" s="48" t="s">
        <v>82</v>
      </c>
      <c r="F79" s="3">
        <v>5</v>
      </c>
      <c r="G79" s="51" t="s">
        <v>111</v>
      </c>
      <c r="H79" s="47" t="s">
        <v>28</v>
      </c>
      <c r="I79" s="50">
        <v>8.983564814814814E-3</v>
      </c>
    </row>
    <row r="80" spans="1:9" x14ac:dyDescent="0.25">
      <c r="A80" s="3">
        <v>6</v>
      </c>
      <c r="B80" s="49"/>
      <c r="C80" s="47"/>
      <c r="D80" s="48"/>
      <c r="F80" s="3">
        <v>6</v>
      </c>
      <c r="G80" s="51"/>
      <c r="H80" s="47"/>
      <c r="I80" s="50"/>
    </row>
    <row r="81" spans="1:9" x14ac:dyDescent="0.25">
      <c r="A81" s="3">
        <v>7</v>
      </c>
      <c r="B81" s="49"/>
      <c r="C81" s="47"/>
      <c r="D81" s="48"/>
      <c r="F81" s="3">
        <v>7</v>
      </c>
      <c r="G81" s="52"/>
      <c r="H81" s="47"/>
      <c r="I81" s="50"/>
    </row>
    <row r="82" spans="1:9" x14ac:dyDescent="0.25">
      <c r="A82" s="3">
        <v>8</v>
      </c>
      <c r="B82" s="49"/>
      <c r="C82" s="47"/>
      <c r="D82" s="48"/>
      <c r="F82" s="3">
        <v>8</v>
      </c>
      <c r="G82" s="51"/>
      <c r="H82" s="47"/>
      <c r="I82" s="50"/>
    </row>
    <row r="83" spans="1:9" x14ac:dyDescent="0.25">
      <c r="A83" s="4"/>
      <c r="B83" s="2"/>
      <c r="C83" s="8"/>
      <c r="D83" s="12"/>
      <c r="F83" s="4"/>
      <c r="G83" s="2"/>
      <c r="H83" s="8"/>
      <c r="I83" s="14"/>
    </row>
    <row r="84" spans="1:9" ht="7.5" customHeight="1" x14ac:dyDescent="0.25"/>
    <row r="85" spans="1:9" ht="15.6" x14ac:dyDescent="0.3">
      <c r="A85" s="79" t="s">
        <v>16</v>
      </c>
      <c r="B85" s="80"/>
      <c r="C85" s="80"/>
      <c r="D85" s="81"/>
      <c r="F85" s="79" t="s">
        <v>17</v>
      </c>
      <c r="G85" s="80"/>
      <c r="H85" s="80"/>
      <c r="I85" s="81"/>
    </row>
    <row r="86" spans="1:9" x14ac:dyDescent="0.25">
      <c r="A86" s="9" t="s">
        <v>0</v>
      </c>
      <c r="B86" s="10" t="s">
        <v>21</v>
      </c>
      <c r="C86" s="10" t="s">
        <v>2</v>
      </c>
      <c r="D86" s="11" t="s">
        <v>26</v>
      </c>
      <c r="F86" s="9" t="s">
        <v>0</v>
      </c>
      <c r="G86" s="10" t="s">
        <v>21</v>
      </c>
      <c r="H86" s="10" t="s">
        <v>2</v>
      </c>
      <c r="I86" s="11" t="s">
        <v>26</v>
      </c>
    </row>
    <row r="87" spans="1:9" ht="21" x14ac:dyDescent="0.25">
      <c r="A87" s="3">
        <v>1</v>
      </c>
      <c r="B87" s="51" t="s">
        <v>190</v>
      </c>
      <c r="C87" s="47" t="s">
        <v>58</v>
      </c>
      <c r="D87" s="50" t="s">
        <v>191</v>
      </c>
      <c r="F87" s="3">
        <v>1</v>
      </c>
      <c r="G87" s="51" t="s">
        <v>234</v>
      </c>
      <c r="H87" s="47" t="s">
        <v>29</v>
      </c>
      <c r="I87" s="50" t="s">
        <v>235</v>
      </c>
    </row>
    <row r="88" spans="1:9" ht="21" x14ac:dyDescent="0.25">
      <c r="A88" s="3">
        <v>2</v>
      </c>
      <c r="B88" s="51" t="s">
        <v>192</v>
      </c>
      <c r="C88" s="47" t="s">
        <v>47</v>
      </c>
      <c r="D88" s="50" t="s">
        <v>193</v>
      </c>
      <c r="F88" s="3">
        <v>2</v>
      </c>
      <c r="G88" s="51" t="s">
        <v>236</v>
      </c>
      <c r="H88" s="47" t="s">
        <v>47</v>
      </c>
      <c r="I88" s="50" t="s">
        <v>237</v>
      </c>
    </row>
    <row r="89" spans="1:9" ht="21" x14ac:dyDescent="0.25">
      <c r="A89" s="3">
        <v>3</v>
      </c>
      <c r="B89" s="52" t="s">
        <v>194</v>
      </c>
      <c r="C89" s="47" t="s">
        <v>29</v>
      </c>
      <c r="D89" s="50" t="s">
        <v>195</v>
      </c>
      <c r="F89" s="3">
        <v>3</v>
      </c>
      <c r="G89" s="52" t="s">
        <v>238</v>
      </c>
      <c r="H89" s="47" t="s">
        <v>30</v>
      </c>
      <c r="I89" s="50" t="s">
        <v>239</v>
      </c>
    </row>
    <row r="90" spans="1:9" ht="21" x14ac:dyDescent="0.25">
      <c r="A90" s="3">
        <v>4</v>
      </c>
      <c r="B90" s="52" t="s">
        <v>196</v>
      </c>
      <c r="C90" s="47" t="s">
        <v>48</v>
      </c>
      <c r="D90" s="50" t="s">
        <v>197</v>
      </c>
      <c r="F90" s="3">
        <v>4</v>
      </c>
      <c r="G90" s="52" t="s">
        <v>164</v>
      </c>
      <c r="H90" s="47" t="s">
        <v>28</v>
      </c>
      <c r="I90" s="50" t="s">
        <v>240</v>
      </c>
    </row>
    <row r="91" spans="1:9" ht="21" x14ac:dyDescent="0.25">
      <c r="A91" s="3">
        <v>5</v>
      </c>
      <c r="B91" s="51" t="s">
        <v>142</v>
      </c>
      <c r="C91" s="47" t="s">
        <v>39</v>
      </c>
      <c r="D91" s="50" t="s">
        <v>198</v>
      </c>
      <c r="F91" s="3">
        <v>5</v>
      </c>
      <c r="G91" s="51" t="s">
        <v>241</v>
      </c>
      <c r="H91" s="47" t="s">
        <v>49</v>
      </c>
      <c r="I91" s="50" t="s">
        <v>242</v>
      </c>
    </row>
    <row r="92" spans="1:9" ht="21" x14ac:dyDescent="0.25">
      <c r="A92" s="73">
        <v>6</v>
      </c>
      <c r="B92" s="78" t="s">
        <v>199</v>
      </c>
      <c r="C92" s="75" t="s">
        <v>31</v>
      </c>
      <c r="D92" s="77" t="s">
        <v>200</v>
      </c>
      <c r="F92" s="3">
        <v>6</v>
      </c>
      <c r="G92" s="51"/>
      <c r="H92" s="47"/>
      <c r="I92" s="50"/>
    </row>
    <row r="93" spans="1:9" ht="21" x14ac:dyDescent="0.25">
      <c r="A93" s="3">
        <v>7</v>
      </c>
      <c r="B93" s="51" t="s">
        <v>201</v>
      </c>
      <c r="C93" s="47" t="s">
        <v>49</v>
      </c>
      <c r="D93" s="50" t="s">
        <v>202</v>
      </c>
      <c r="F93" s="3">
        <v>7</v>
      </c>
      <c r="G93" s="51"/>
      <c r="H93" s="47"/>
      <c r="I93" s="50"/>
    </row>
    <row r="94" spans="1:9" ht="21" x14ac:dyDescent="0.25">
      <c r="A94" s="3">
        <v>8</v>
      </c>
      <c r="B94" s="51" t="s">
        <v>203</v>
      </c>
      <c r="C94" s="47" t="s">
        <v>28</v>
      </c>
      <c r="D94" s="50" t="s">
        <v>204</v>
      </c>
      <c r="F94" s="3">
        <v>8</v>
      </c>
      <c r="G94" s="51"/>
      <c r="H94" s="47"/>
      <c r="I94" s="50"/>
    </row>
    <row r="95" spans="1:9" x14ac:dyDescent="0.25">
      <c r="A95" s="4"/>
      <c r="B95" s="2"/>
      <c r="C95" s="8"/>
      <c r="D95" s="14"/>
      <c r="F95" s="4"/>
      <c r="G95" s="2"/>
      <c r="H95" s="8"/>
      <c r="I95" s="14"/>
    </row>
    <row r="96" spans="1:9" ht="7.5" customHeight="1" x14ac:dyDescent="0.25"/>
    <row r="97" spans="1:11" ht="15.6" x14ac:dyDescent="0.3">
      <c r="A97" s="79" t="s">
        <v>18</v>
      </c>
      <c r="B97" s="80"/>
      <c r="C97" s="80"/>
      <c r="D97" s="81"/>
      <c r="F97" s="79" t="s">
        <v>19</v>
      </c>
      <c r="G97" s="80"/>
      <c r="H97" s="80"/>
      <c r="I97" s="81"/>
    </row>
    <row r="98" spans="1:11" x14ac:dyDescent="0.25">
      <c r="A98" s="9" t="s">
        <v>0</v>
      </c>
      <c r="B98" s="10" t="s">
        <v>21</v>
      </c>
      <c r="C98" s="10" t="s">
        <v>2</v>
      </c>
      <c r="D98" s="11" t="s">
        <v>26</v>
      </c>
      <c r="F98" s="9" t="s">
        <v>0</v>
      </c>
      <c r="G98" s="10" t="s">
        <v>21</v>
      </c>
      <c r="H98" s="10" t="s">
        <v>2</v>
      </c>
      <c r="I98" s="11" t="s">
        <v>26</v>
      </c>
    </row>
    <row r="99" spans="1:11" ht="21" x14ac:dyDescent="0.25">
      <c r="A99" s="3">
        <v>1</v>
      </c>
      <c r="B99" s="51" t="s">
        <v>160</v>
      </c>
      <c r="C99" s="47" t="s">
        <v>58</v>
      </c>
      <c r="D99" s="48">
        <v>53.32</v>
      </c>
      <c r="F99" s="3">
        <v>1</v>
      </c>
      <c r="G99" s="51" t="s">
        <v>136</v>
      </c>
      <c r="H99" s="47" t="s">
        <v>58</v>
      </c>
      <c r="I99" s="50">
        <v>1.2884259259259259E-3</v>
      </c>
    </row>
    <row r="100" spans="1:11" ht="21" x14ac:dyDescent="0.25">
      <c r="A100" s="3">
        <v>2</v>
      </c>
      <c r="B100" s="51" t="s">
        <v>161</v>
      </c>
      <c r="C100" s="47" t="s">
        <v>29</v>
      </c>
      <c r="D100" s="48">
        <v>56.14</v>
      </c>
      <c r="F100" s="3">
        <v>2</v>
      </c>
      <c r="G100" s="51" t="s">
        <v>137</v>
      </c>
      <c r="H100" s="47" t="s">
        <v>48</v>
      </c>
      <c r="I100" s="50">
        <v>1.3502314814814816E-3</v>
      </c>
    </row>
    <row r="101" spans="1:11" ht="21" x14ac:dyDescent="0.25">
      <c r="A101" s="73">
        <v>3</v>
      </c>
      <c r="B101" s="78" t="s">
        <v>162</v>
      </c>
      <c r="C101" s="75" t="s">
        <v>31</v>
      </c>
      <c r="D101" s="76">
        <v>56.57</v>
      </c>
      <c r="F101" s="73">
        <v>3</v>
      </c>
      <c r="G101" s="78" t="s">
        <v>138</v>
      </c>
      <c r="H101" s="75" t="s">
        <v>31</v>
      </c>
      <c r="I101" s="77">
        <v>1.3746527777777778E-3</v>
      </c>
    </row>
    <row r="102" spans="1:11" ht="21" x14ac:dyDescent="0.25">
      <c r="A102" s="3">
        <v>4</v>
      </c>
      <c r="B102" s="52" t="s">
        <v>163</v>
      </c>
      <c r="C102" s="47" t="s">
        <v>47</v>
      </c>
      <c r="D102" s="48">
        <v>56.58</v>
      </c>
      <c r="F102" s="3">
        <v>4</v>
      </c>
      <c r="G102" s="52" t="s">
        <v>139</v>
      </c>
      <c r="H102" s="47" t="s">
        <v>30</v>
      </c>
      <c r="I102" s="50">
        <v>1.4893518518518519E-3</v>
      </c>
    </row>
    <row r="103" spans="1:11" ht="21" x14ac:dyDescent="0.25">
      <c r="A103" s="3">
        <v>5</v>
      </c>
      <c r="B103" s="52" t="s">
        <v>164</v>
      </c>
      <c r="C103" s="47" t="s">
        <v>28</v>
      </c>
      <c r="D103" s="48">
        <v>57.96</v>
      </c>
      <c r="F103" s="3">
        <v>5</v>
      </c>
      <c r="G103" s="52" t="s">
        <v>140</v>
      </c>
      <c r="H103" s="47" t="s">
        <v>31</v>
      </c>
      <c r="I103" s="50">
        <v>1.4930555555555556E-3</v>
      </c>
    </row>
    <row r="104" spans="1:11" ht="21" x14ac:dyDescent="0.25">
      <c r="A104" s="3">
        <v>6</v>
      </c>
      <c r="B104" s="52" t="s">
        <v>165</v>
      </c>
      <c r="C104" s="47" t="s">
        <v>30</v>
      </c>
      <c r="D104" s="48" t="s">
        <v>181</v>
      </c>
      <c r="F104" s="3">
        <v>6</v>
      </c>
      <c r="G104" s="51" t="s">
        <v>141</v>
      </c>
      <c r="H104" s="47" t="s">
        <v>47</v>
      </c>
      <c r="I104" s="50">
        <v>1.5092592592592595E-3</v>
      </c>
    </row>
    <row r="105" spans="1:11" ht="21" x14ac:dyDescent="0.25">
      <c r="A105" s="3">
        <v>7</v>
      </c>
      <c r="B105" s="51" t="s">
        <v>166</v>
      </c>
      <c r="C105" s="47" t="s">
        <v>48</v>
      </c>
      <c r="D105" s="48" t="s">
        <v>182</v>
      </c>
      <c r="F105" s="3">
        <v>7</v>
      </c>
      <c r="G105" s="51" t="s">
        <v>142</v>
      </c>
      <c r="H105" s="47" t="s">
        <v>39</v>
      </c>
      <c r="I105" s="50">
        <v>1.518287037037037E-3</v>
      </c>
      <c r="K105" s="70"/>
    </row>
    <row r="106" spans="1:11" ht="21" x14ac:dyDescent="0.25">
      <c r="A106" s="3">
        <v>8</v>
      </c>
      <c r="B106" s="51" t="s">
        <v>183</v>
      </c>
      <c r="C106" s="47" t="s">
        <v>49</v>
      </c>
      <c r="D106" s="48" t="s">
        <v>184</v>
      </c>
      <c r="F106" s="3">
        <v>8</v>
      </c>
      <c r="G106" s="51" t="s">
        <v>143</v>
      </c>
      <c r="H106" s="47" t="s">
        <v>29</v>
      </c>
      <c r="I106" s="50">
        <v>1.5234953703703704E-3</v>
      </c>
      <c r="K106" s="70"/>
    </row>
    <row r="107" spans="1:11" x14ac:dyDescent="0.25">
      <c r="A107" s="4"/>
      <c r="B107" s="2"/>
      <c r="C107" s="8"/>
      <c r="D107" s="12"/>
      <c r="F107" s="4"/>
      <c r="G107" s="2"/>
      <c r="H107" s="8"/>
      <c r="I107" s="14"/>
    </row>
    <row r="111" spans="1:11" x14ac:dyDescent="0.25">
      <c r="H111" s="29"/>
    </row>
  </sheetData>
  <mergeCells count="18">
    <mergeCell ref="A73:D73"/>
    <mergeCell ref="F73:I73"/>
    <mergeCell ref="A85:D85"/>
    <mergeCell ref="F85:I85"/>
    <mergeCell ref="A97:D97"/>
    <mergeCell ref="F97:I97"/>
    <mergeCell ref="A37:D37"/>
    <mergeCell ref="F37:I37"/>
    <mergeCell ref="A49:D49"/>
    <mergeCell ref="F49:I49"/>
    <mergeCell ref="A61:D61"/>
    <mergeCell ref="F61:I61"/>
    <mergeCell ref="A1:D1"/>
    <mergeCell ref="F1:I1"/>
    <mergeCell ref="A13:D13"/>
    <mergeCell ref="F13:I13"/>
    <mergeCell ref="A25:D25"/>
    <mergeCell ref="F25:I25"/>
  </mergeCells>
  <dataValidations count="1">
    <dataValidation type="list" allowBlank="1" showInputMessage="1" showErrorMessage="1" sqref="C3:C10 H3:H10 C15:C22 H15:H22 C27:C34 H27:H34 C39:C46 H39:H46 C51:C58 H51:H58 C63:C70 H63:H70 C75:C82 H75:H82 C87:C94 H87:H94 C99:C106 H99:H106" xr:uid="{00000000-0002-0000-0000-000000000000}">
      <formula1>TeamG</formula1>
    </dataValidation>
  </dataValidations>
  <pageMargins left="0.5" right="0.5" top="0.63" bottom="0" header="0.35" footer="0.5"/>
  <pageSetup orientation="portrait" horizontalDpi="300" verticalDpi="300" r:id="rId1"/>
  <headerFooter alignWithMargins="0">
    <oddHeader>&amp;L&amp;"Arial,Bold"&amp;14Boys Results&amp;C&amp;"Arial,Bold"&amp;14Charger Invite &amp;"Arial,Regular"&amp;10
&amp;R4/9/02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V28"/>
  <sheetViews>
    <sheetView zoomScaleNormal="100" workbookViewId="0">
      <pane ySplit="1" topLeftCell="A8" activePane="bottomLeft" state="frozen"/>
      <selection activeCell="C3" sqref="C3"/>
      <selection pane="bottomLeft" activeCell="A20" sqref="A20:C20"/>
    </sheetView>
  </sheetViews>
  <sheetFormatPr defaultRowHeight="15" x14ac:dyDescent="0.25"/>
  <cols>
    <col min="1" max="1" width="5" customWidth="1"/>
    <col min="2" max="2" width="25.5546875" customWidth="1"/>
    <col min="3" max="3" width="6.6640625" customWidth="1"/>
    <col min="4" max="20" width="6.5546875" customWidth="1"/>
    <col min="21" max="21" width="2.33203125" style="34" customWidth="1"/>
    <col min="22" max="22" width="9.109375" style="41"/>
  </cols>
  <sheetData>
    <row r="1" spans="1:22" ht="36.75" customHeight="1" x14ac:dyDescent="0.3">
      <c r="A1" s="43" t="s">
        <v>0</v>
      </c>
      <c r="B1" s="35" t="s">
        <v>53</v>
      </c>
      <c r="C1" s="5" t="s">
        <v>20</v>
      </c>
      <c r="D1" s="5" t="s">
        <v>9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24</v>
      </c>
      <c r="R1" s="5" t="s">
        <v>17</v>
      </c>
      <c r="S1" s="5" t="s">
        <v>18</v>
      </c>
      <c r="T1" s="5" t="s">
        <v>19</v>
      </c>
      <c r="V1" s="42" t="s">
        <v>52</v>
      </c>
    </row>
    <row r="2" spans="1:22" ht="15.75" customHeight="1" x14ac:dyDescent="0.3">
      <c r="A2" s="38">
        <f t="shared" ref="A2:A13" si="0">_xlfn.RANK.EQ(V2, $V$2:$V$13, 0)</f>
        <v>12</v>
      </c>
      <c r="B2" s="69" t="s">
        <v>57</v>
      </c>
      <c r="C2" s="18">
        <f>IF(Girls!$C$3=Data!$A2,(VLOOKUP(Girls!$A$3,Data!$E$7:$F$14,2)),0)+(IF(Girls!$C$4=Data!$A2,(VLOOKUP(Girls!$A$4,Data!$E$7:$F$14,2)),0))+(IF(Girls!$C$5=Data!$A2,(VLOOKUP(Girls!$A$5,Data!$E$7:$F$14,2)),0))+(IF(Girls!$C$6=Data!$A2,(VLOOKUP(Girls!$A$6,Data!$E$7:$F$14,2)),0))+(IF(Girls!$C$7=Data!$A2,(VLOOKUP(Girls!$A$7,Data!$E$7:$F$14,2)),0))+(IF(Girls!$C$8=Data!$A2,(VLOOKUP(Girls!$A$8,Data!$E$7:$F$14,2)),0))+(IF(Girls!$C$9=Data!$A2,(VLOOKUP(Girls!$A$9,Data!$E$7:$F$14,2)),0))+(IF(Girls!$C$10=Data!$A2,(VLOOKUP(Girls!$A$10,Data!$E$7:$F$14,2)),0))</f>
        <v>0</v>
      </c>
      <c r="D2" s="18">
        <f>IF(Girls!$H$3=Data!$A2,(VLOOKUP(Girls!$F$3,Data!$E$7:$F$14,2)),0)+(IF(Girls!$H$4=Data!$A2,(VLOOKUP(Girls!$F$4,Data!$E$7:$F$14,2)),0))+(IF(Girls!$H$5=Data!$A2,(VLOOKUP(Girls!$F$5,Data!$E$7:$F$14,2)),0))+(IF(Girls!$H$6=Data!$A2,(VLOOKUP(Girls!$F$6,Data!$E$7:$F$14,2)),0))+(IF(Girls!$H$7=Data!$A2,(VLOOKUP(Girls!$F$7,Data!$E$7:$F$14,2)),0))+(IF(Girls!$H$8=Data!$A2,(VLOOKUP(Girls!$F$8,Data!$E$7:$F$14,2)),0))+(IF(Girls!$H$9=Data!$A2,(VLOOKUP(Girls!$F$9,Data!$E$7:$F$14,2)),0))+(IF(Girls!$H$10=Data!$A2,(VLOOKUP(Girls!$F$10,Data!$E$7:$F$14,2)),0))</f>
        <v>0</v>
      </c>
      <c r="E2" s="18">
        <f>IF(Girls!$C$15=Data!$A2,(VLOOKUP(Girls!$A$15,Data!$E$7:$F$14,2)),0)+(IF(Girls!$C$16=Data!$A2,(VLOOKUP(Girls!$A$16,Data!$E$7:$F$14,2)),0))+(IF(Girls!$C$17=Data!$A2,(VLOOKUP(Girls!$A$17,Data!$E$7:$F$14,2)),0))+(IF(Girls!$C$18=Data!$A2,(VLOOKUP(Girls!$A$18,Data!$E$7:$F$14,2)),0))+(IF(Girls!$C$19=Data!$A2,(VLOOKUP(Girls!$A$19,Data!$E$7:$F$14,2)),0))+(IF(Girls!$C$20=Data!$A2,(VLOOKUP(Girls!$A$20,Data!$E$7:$F$14,2)),0))+(IF(Girls!$C$21=Data!$A2,(VLOOKUP(Girls!$A$21,Data!$E$7:$F$14,2)),0))+(IF(Girls!$C$22=Data!$A2,(VLOOKUP(Girls!$A$22,Data!$E$7:$F$14,2)),0))</f>
        <v>0</v>
      </c>
      <c r="F2" s="18">
        <f>IF(Girls!$H$15=Data!$A2,(VLOOKUP(Girls!$F$15,Data!$E$7:$F$14,2)),0)+(IF(Girls!$H$16=Data!$A2,(VLOOKUP(Girls!$F$16,Data!$E$7:$F$14,2)),0))+(IF(Girls!$H$17=Data!$A2,(VLOOKUP(Girls!$F$17,Data!$E$7:$F$14,2)),0))+(IF(Girls!$H$18=Data!$A2,(VLOOKUP(Girls!$F$18,Data!$E$7:$F$14,2)),0))+(IF(Girls!$H$19=Data!$A2,(VLOOKUP(Girls!$F$19,Data!$E$7:$F$14,2)),0))+(IF(Girls!$H$20=Data!$A2,(VLOOKUP(Girls!$F$20,Data!$E$7:$F$14,2)),0))+(IF(Girls!$H$21=Data!$A2,(VLOOKUP(Girls!$F$21,Data!$E$7:$F$14,2)),0))+(IF(Girls!$H$22=Data!$A2,(VLOOKUP(Girls!$F$22,Data!$E$7:$F$14,2)),0))</f>
        <v>0</v>
      </c>
      <c r="G2" s="18">
        <f>IF(Girls!$C$27=Data!$A2,(VLOOKUP(Girls!$A$27,Data!$E$7:$F$14,2)),0)+(IF(Girls!$C$28=Data!$A2,(VLOOKUP(Girls!$A$28,Data!$E$7:$F$14,2)),0))+(IF(Girls!$C$29=Data!$A2,(VLOOKUP(Girls!$A$29,Data!$E$7:$F$14,2)),0))+(IF(Girls!$C$30=Data!$A2,(VLOOKUP(Girls!$A$30,Data!$E$7:$F$14,2)),0))+(IF(Girls!$C$31=Data!$A2,(VLOOKUP(Girls!$A$31,Data!$E$7:$F$14,2)),0))+(IF(Girls!$C$32=Data!$A2,(VLOOKUP(Girls!$A$32,Data!$E$7:$F$14,2)),0))+(IF(Girls!$C$33=Data!$A2,(VLOOKUP(Girls!$A$33,Data!$E$7:$F$14,2)),0))+(IF(Girls!$C$34=Data!$A2,(VLOOKUP(Girls!$A$34,Data!$E$7:$F$14,2)),0))</f>
        <v>0</v>
      </c>
      <c r="H2" s="18">
        <f>IF(Girls!$H$27=Data!$A2,(VLOOKUP(Girls!$F$27,Data!$E$7:$F$14,2)),0)+(IF(Girls!$H$28=Data!$A2,(VLOOKUP(Girls!$F$28,Data!$E$7:$F$14,2)),0))+(IF(Girls!$H$29=Data!$A2,(VLOOKUP(Girls!$F$29,Data!$E$7:$F$14,2)),0))+(IF(Girls!$H$30=Data!$A2,(VLOOKUP(Girls!$F$30,Data!$E$7:$F$14,2)),0))+(IF(Girls!$H$31=Data!$A2,(VLOOKUP(Girls!$F$31,Data!$E$7:$F$14,2)),0))+(IF(Girls!$H$32=Data!$A2,(VLOOKUP(Girls!$F$32,Data!$E$7:$F$14,2)),0))+(IF(Girls!$H$33=Data!$A2,(VLOOKUP(Girls!$F$33,Data!$E$7:$F$14,2)),0))+(IF(Girls!$H$34=Data!$A2,(VLOOKUP(Girls!$F$34,Data!$E$7:$F$14,2)),0))</f>
        <v>0</v>
      </c>
      <c r="I2" s="18">
        <f>IF(Girls!$C$39=Data!$A2,(VLOOKUP(Girls!$A$39,Data!$E$7:$F$14,2)),0)+(IF(Girls!$C$40=Data!$A2,(VLOOKUP(Girls!$A$40,Data!$E$7:$F$14,2)),0))+(IF(Girls!$C$41=Data!$A2,(VLOOKUP(Girls!$A$41,Data!$E$7:$F$14,2)),0))+(IF(Girls!$C$42=Data!$A2,(VLOOKUP(Girls!$A$42,Data!$E$7:$F$14,2)),0))+(IF(Girls!$C$43=Data!$A2,(VLOOKUP(Girls!$A$43,Data!$E$7:$F$14,2)),0))+(IF(Girls!$C$44=Data!$A2,(VLOOKUP(Girls!$A$44,Data!$E$7:$F$14,2)),0))+(IF(Girls!$C$45=Data!$A2,(VLOOKUP(Girls!$A$45,Data!$E$7:$F$14,2)),0))+(IF(Girls!$C$46=Data!$A2,(VLOOKUP(Girls!$A$46,Data!$E$7:$F$14,2)),0))</f>
        <v>0</v>
      </c>
      <c r="J2" s="18">
        <f>IF(Girls!$H$39=Data!$A2,(VLOOKUP(Girls!$F$39,Data!$E$7:$F$14,2)),0)+(IF(Girls!$H$40=Data!$A2,(VLOOKUP(Girls!$F$40,Data!$E$7:$F$14,2)),0))+(IF(Girls!$H$41=Data!$A2,(VLOOKUP(Girls!$F$41,Data!$E$7:$F$14,2)),0))+(IF(Girls!$H$42=Data!$A2,(VLOOKUP(Girls!$F$42,Data!$E$7:$F$14,2)),0))+(IF(Girls!$H$43=Data!$A2,(VLOOKUP(Girls!$F$43,Data!$E$7:$F$14,2)),0))+(IF(Girls!$H$44=Data!$A2,(VLOOKUP(Girls!$F$44,Data!$E$7:$F$14,2)),0))+(IF(Girls!$H$45=Data!$A2,(VLOOKUP(Girls!$F$45,Data!$E$7:$F$14,2)),0))+(IF(Girls!$H$46=Data!$A2,(VLOOKUP(Girls!$F$46,Data!$E$7:$F$14,2)),0))</f>
        <v>0</v>
      </c>
      <c r="K2" s="18">
        <f>IF(Girls!$C$51=Data!$A2,(VLOOKUP(Girls!$A$51,Data!$E$7:$F$14,2)),0)+(IF(Girls!$C$52=Data!$A2,(VLOOKUP(Girls!$A$52,Data!$E$7:$F$14,2)),0))+(IF(Girls!$C$53=Data!$A2,(VLOOKUP(Girls!$A$53,Data!$E$7:$F$14,2)),0))+(IF(Girls!$C$54=Data!$A2,(VLOOKUP(Girls!$A$54,Data!$E$7:$F$14,2)),0))+(IF(Girls!$C$55=Data!$A2,(VLOOKUP(Girls!$A$55,Data!$E$7:$F$14,2)),0))+(IF(Girls!$C$56=Data!$A2,(VLOOKUP(Girls!$A$56,Data!$E$7:$F$14,2)),0))+(IF(Girls!$C$57=Data!$A2,(VLOOKUP(Girls!$A$57,Data!$E$7:$F$14,2)),0))+(IF(Girls!$C$58=Data!$A2,(VLOOKUP(Girls!$A$58,Data!$E$7:$F$14,2)),0))</f>
        <v>0</v>
      </c>
      <c r="L2" s="18">
        <f>IF(Girls!$H$51=Data!$A2,(VLOOKUP(Girls!$F$51,Data!$E$7:$F$14,2)),0)+(IF(Girls!$H$52=Data!$A2,(VLOOKUP(Girls!$F$52,Data!$E$7:$F$14,2)),0))+(IF(Girls!$H$53=Data!$A2,(VLOOKUP(Girls!$F$53,Data!$E$7:$F$14,2)),0))+(IF(Girls!$H$54=Data!$A2,(VLOOKUP(Girls!$F$54,Data!$E$7:$F$14,2)),0))+(IF(Girls!$H$55=Data!$A2,(VLOOKUP(Girls!$F$55,Data!$E$7:$F$14,2)),0))+(IF(Girls!$H$56=Data!$A2,(VLOOKUP(Girls!$F$56,Data!$E$7:$F$14,2)),0))+(IF(Girls!$H$57=Data!$A2,(VLOOKUP(Girls!$F$57,Data!$E$7:$F$14,2)),0))+(IF(Girls!$H$58=Data!$A2,(VLOOKUP(Girls!$F$58,Data!$E$7:$F$14,2)),0))</f>
        <v>0</v>
      </c>
      <c r="M2" s="18">
        <f>IF(Girls!$C$63=Data!$A2,(VLOOKUP(Girls!$A$63,Data!$E$7:$F$14,2)),0)+(IF(Girls!$C$64=Data!$A2,(VLOOKUP(Girls!$A$64,Data!$E$7:$F$14,2)),0))+(IF(Girls!$C$65=Data!$A2,(VLOOKUP(Girls!$A$65,Data!$E$7:$F$14,2)),0))+(IF(Girls!$C$66=Data!$A2,(VLOOKUP(Girls!$A$66,Data!$E$7:$F$14,2)),0))+(IF(Girls!$C$67=Data!$A2,(VLOOKUP(Girls!$A$67,Data!$E$7:$F$14,2)),0))+(IF(Girls!$C$68=Data!$A2,(VLOOKUP(Girls!$A$68,Data!$E$7:$F$14,2)),0))+(IF(Girls!$C$69=Data!$A2,(VLOOKUP(Girls!$A$69,Data!$E$7:$F$14,2)),0))+(IF(Girls!$C$70=Data!$A2,(VLOOKUP(Girls!$A$70,Data!$E$7:$F$14,2)),0))</f>
        <v>0</v>
      </c>
      <c r="N2" s="18">
        <f>IF(Girls!$H$63=Data!$A2,(VLOOKUP(Girls!$F$63,Data!$E$7:$F$14,2)),0)+(IF(Girls!$H$64=Data!$A2,(VLOOKUP(Girls!$F$64,Data!$E$7:$F$14,2)),0))+(IF(Girls!$H$65=Data!$A2,(VLOOKUP(Girls!$F$65,Data!$E$7:$F$14,2)),0))+(IF(Girls!$H$66=Data!$A2,(VLOOKUP(Girls!$F$66,Data!$E$7:$F$14,2)),0))+(IF(Girls!$H$67=Data!$A2,(VLOOKUP(Girls!$F$67,Data!$E$7:$F$14,2)),0))+(IF(Girls!$H$68=Data!$A2,(VLOOKUP(Girls!$F$68,Data!$E$7:$F$14,2)),0))+(IF(Girls!$H$69=Data!$A2,(VLOOKUP(Girls!$F$69,Data!$E$7:$F$14,2)),0))+(IF(Girls!$H$70=Data!$A2,(VLOOKUP(Girls!$F$70,Data!$E$7:$F$14,2)),0))</f>
        <v>0</v>
      </c>
      <c r="O2" s="18">
        <f>IF(Girls!$C$75=Data!$A2,(VLOOKUP(Girls!$A$75,Data!$E$7:$F$14,2)),0)+(IF(Girls!$C$76=Data!$A2,(VLOOKUP(Girls!$A$76,Data!$E$7:$F$14,2)),0))+(IF(Girls!$C$77=Data!$A2,(VLOOKUP(Girls!$A$77,Data!$E$7:$F$14,2)),0))+(IF(Girls!$C$78=Data!$A2,(VLOOKUP(Girls!$A$78,Data!$E$7:$F$14,2)),0))+(IF(Girls!$C$79=Data!$A2,(VLOOKUP(Girls!$A$79,Data!$E$7:$F$14,2)),0))+(IF(Girls!$C$80=Data!$A2,(VLOOKUP(Girls!$A$80,Data!$E$7:$F$14,2)),0))+(IF(Girls!$C$81=Data!$A2,(VLOOKUP(Girls!$A$81,Data!$E$7:$F$14,2)),0))+(IF(Girls!$C$82=Data!$A2,(VLOOKUP(Girls!$A$82,Data!$E$7:$F$14,2)),0))</f>
        <v>0</v>
      </c>
      <c r="P2" s="18">
        <f>IF(Girls!$H$75=Data!$A2,(VLOOKUP(Girls!$F$75,Data!$E$7:$F$14,2)),0)+(IF(Girls!$H$76=Data!$A2,(VLOOKUP(Girls!$F$76,Data!$E$7:$F$14,2)),0))+(IF(Girls!$H$77=Data!$A2,(VLOOKUP(Girls!$F$77,Data!$E$7:$F$14,2)),0))+(IF(Girls!$H$78=Data!$A2,(VLOOKUP(Girls!$F$78,Data!$E$7:$F$14,2)),0))+(IF(Girls!$H$79=Data!$A2,(VLOOKUP(Girls!$F$79,Data!$E$7:$F$14,2)),0))+(IF(Girls!$H$80=Data!$A2,(VLOOKUP(Girls!$F$80,Data!$E$7:$F$14,2)),0))+(IF(Girls!$H$81=Data!$A2,(VLOOKUP(Girls!$F$81,Data!$E$7:$F$14,2)),0))+(IF(Girls!$H$82=Data!$A2,(VLOOKUP(Girls!$F$82,Data!$E$7:$F$14,2)),0))</f>
        <v>0</v>
      </c>
      <c r="Q2" s="18">
        <f>IF(Girls!$C$87=Data!$A2,(VLOOKUP(Girls!$A$87,Data!$E$7:$F$14,2)),0)+(IF(Girls!$C$88=Data!$A2,(VLOOKUP(Girls!$A$88,Data!$E$7:$F$14,2)),0))+(IF(Girls!$C$89=Data!$A2,(VLOOKUP(Girls!$A$89,Data!$E$7:$F$14,2)),0))+(IF(Girls!$C$90=Data!$A2,(VLOOKUP(Girls!$A$90,Data!$E$7:$F$14,2)),0))+(IF(Girls!$C$91=Data!$A2,(VLOOKUP(Girls!$A$91,Data!$E$7:$F$14,2)),0))+(IF(Girls!$C$92=Data!$A2,(VLOOKUP(Girls!$A$92,Data!$E$7:$F$14,2)),0))+(IF(Girls!$C$93=Data!$A2,(VLOOKUP(Girls!$A$93,Data!$E$7:$F$14,2)),0))+(IF(Girls!$C$94=Data!$A2,(VLOOKUP(Girls!$A$94,Data!$E$7:$F$14,2)),0))</f>
        <v>0</v>
      </c>
      <c r="R2" s="18">
        <f>IF(Girls!$H$87=Data!$A2,(VLOOKUP(Girls!$F$87,Data!$E$7:$F$14,2)),0)+(IF(Girls!$H$88=Data!$A2,(VLOOKUP(Girls!$F$88,Data!$E$7:$F$14,2)),0))+(IF(Girls!$H$89=Data!$A2,(VLOOKUP(Girls!$F$89,Data!$E$7:$F$14,2)),0))+(IF(Girls!$H$90=Data!$A2,(VLOOKUP(Girls!$F$90,Data!$E$7:$F$14,2)),0))+(IF(Girls!$H$91=Data!$A2,(VLOOKUP(Girls!$F$91,Data!$E$7:$F$14,2)),0))+(IF(Girls!$H$92=Data!$A2,(VLOOKUP(Girls!$F$92,Data!$E$7:$F$14,2)),0))+(IF(Girls!$H$93=Data!$A2,(VLOOKUP(Girls!$F$93,Data!$E$7:$F$14,2)),0))+(IF(Girls!$H$94=Data!$A2,(VLOOKUP(Girls!$F$94,Data!$E$7:$F$14,2)),0))</f>
        <v>0</v>
      </c>
      <c r="S2" s="18">
        <f>IF(Girls!$C$99=Data!$A2,(VLOOKUP(Girls!$A$99,Data!$E$7:$F$14,2)),0)+(IF(Girls!$C$100=Data!$A2,(VLOOKUP(Girls!$A$100,Data!$E$7:$F$14,2)),0))+(IF(Girls!$C$101=Data!$A2,(VLOOKUP(Girls!$A$101,Data!$E$7:$F$14,2)),0))+(IF(Girls!$C$102=Data!$A2,(VLOOKUP(Girls!$A$102,Data!$E$7:$F$14,2)),0))+(IF(Girls!$C$103=Data!$A2,(VLOOKUP(Girls!$A$103,Data!$E$7:$F$14,2)),0))+(IF(Girls!$C$104=Data!$A2,(VLOOKUP(Girls!$A$104,Data!$E$7:$F$14,2)),0))+(IF(Girls!$C$105=Data!$A2,(VLOOKUP(Girls!$A$105,Data!$E$7:$F$14,2)),0))+(IF(Girls!$C$106=Data!$A2,(VLOOKUP(Girls!$A$106,Data!$E$7:$F$14,2)),0))</f>
        <v>0</v>
      </c>
      <c r="T2" s="32">
        <f>IF(Girls!$H$99=Data!$A2,(VLOOKUP(Girls!$F$99,Data!$E$7:$F$14,2)),0)+(IF(Girls!$H$100=Data!$A2,(VLOOKUP(Girls!$F$100,Data!$E$7:$F$14,2)),0))+(IF(Girls!$H$101=Data!$A2,(VLOOKUP(Girls!$F$101,Data!$E$7:$F$14,2)),0))+(IF(Girls!$H$102=Data!$A2,(VLOOKUP(Girls!$F$102,Data!$E$7:$F$14,2)),0))+(IF(Girls!$H$103=Data!$A2,(VLOOKUP(Girls!$F$103,Data!$E$7:$F$14,2)),0))+(IF(Girls!$H$104=Data!$A2,(VLOOKUP(Girls!$F$104,Data!$E$7:$F$14,2)),0))+(IF(Girls!$H$105=Data!$A2,(VLOOKUP(Girls!$F$105,Data!$E$7:$F$14,2)),0))+(IF(Girls!$H$106=Data!$A2,(VLOOKUP(Girls!$F$106,Data!$E$7:$F$14,2)),0))</f>
        <v>0</v>
      </c>
      <c r="V2" s="38">
        <f t="shared" ref="V2:V13" si="1">SUM(C2:T2)</f>
        <v>0</v>
      </c>
    </row>
    <row r="3" spans="1:22" s="19" customFormat="1" ht="15.6" x14ac:dyDescent="0.3">
      <c r="A3" s="53">
        <f t="shared" si="0"/>
        <v>11</v>
      </c>
      <c r="B3" s="54" t="s">
        <v>36</v>
      </c>
      <c r="C3" s="23">
        <f>IF(Girls!$C$3=Data!$A5,(VLOOKUP(Girls!$A$3,Data!$E$7:$F$14,2)),0)+(IF(Girls!$C$4=Data!$A5,(VLOOKUP(Girls!$A$4,Data!$E$7:$F$14,2)),0))+(IF(Girls!$C$5=Data!$A5,(VLOOKUP(Girls!$A$5,Data!$E$7:$F$14,2)),0))+(IF(Girls!$C$6=Data!$A5,(VLOOKUP(Girls!$A$6,Data!$E$7:$F$14,2)),0))+(IF(Girls!$C$7=Data!$A5,(VLOOKUP(Girls!$A$7,Data!$E$7:$F$14,2)),0))+(IF(Girls!$C$8=Data!$A5,(VLOOKUP(Girls!$A$8,Data!$E$7:$F$14,2)),0))+(IF(Girls!$C$9=Data!$A5,(VLOOKUP(Girls!$A$9,Data!$E$7:$F$14,2)),0))+(IF(Girls!$C$10=Data!$A5,(VLOOKUP(Girls!$A$10,Data!$E$7:$F$14,2)),0))</f>
        <v>0</v>
      </c>
      <c r="D3" s="23">
        <f>IF(Girls!$H$3=Data!$A5,(VLOOKUP(Girls!$F$3,Data!$E$7:$F$14,2)),0)+(IF(Girls!$H$4=Data!$A5,(VLOOKUP(Girls!$F$4,Data!$E$7:$F$14,2)),0))+(IF(Girls!$H$5=Data!$A5,(VLOOKUP(Girls!$F$5,Data!$E$7:$F$14,2)),0))+(IF(Girls!$H$6=Data!$A5,(VLOOKUP(Girls!$F$6,Data!$E$7:$F$14,2)),0))+(IF(Girls!$H$7=Data!$A5,(VLOOKUP(Girls!$F$7,Data!$E$7:$F$14,2)),0))+(IF(Girls!$H$8=Data!$A5,(VLOOKUP(Girls!$F$8,Data!$E$7:$F$14,2)),0))+(IF(Girls!$H$9=Data!$A5,(VLOOKUP(Girls!$F$9,Data!$E$7:$F$14,2)),0))+(IF(Girls!$H$10=Data!$A5,(VLOOKUP(Girls!$F$10,Data!$E$7:$F$14,2)),0))</f>
        <v>0</v>
      </c>
      <c r="E3" s="23">
        <f>IF(Girls!$C$15=Data!$A5,(VLOOKUP(Girls!$A$15,Data!$E$7:$F$14,2)),0)+(IF(Girls!$C$16=Data!$A5,(VLOOKUP(Girls!$A$16,Data!$E$7:$F$14,2)),0))+(IF(Girls!$C$17=Data!$A5,(VLOOKUP(Girls!$A$17,Data!$E$7:$F$14,2)),0))+(IF(Girls!$C$18=Data!$A5,(VLOOKUP(Girls!$A$18,Data!$E$7:$F$14,2)),0))+(IF(Girls!$C$19=Data!$A5,(VLOOKUP(Girls!$A$19,Data!$E$7:$F$14,2)),0))+(IF(Girls!$C$20=Data!$A5,(VLOOKUP(Girls!$A$20,Data!$E$7:$F$14,2)),0))+(IF(Girls!$C$21=Data!$A5,(VLOOKUP(Girls!$A$21,Data!$E$7:$F$14,2)),0))+(IF(Girls!$C$22=Data!$A5,(VLOOKUP(Girls!$A$22,Data!$E$7:$F$14,2)),0))</f>
        <v>1</v>
      </c>
      <c r="F3" s="23">
        <f>IF(Girls!$H$15=Data!$A5,(VLOOKUP(Girls!$F$15,Data!$E$7:$F$14,2)),0)+(IF(Girls!$H$16=Data!$A5,(VLOOKUP(Girls!$F$16,Data!$E$7:$F$14,2)),0))+(IF(Girls!$H$17=Data!$A5,(VLOOKUP(Girls!$F$17,Data!$E$7:$F$14,2)),0))+(IF(Girls!$H$18=Data!$A5,(VLOOKUP(Girls!$F$18,Data!$E$7:$F$14,2)),0))+(IF(Girls!$H$19=Data!$A5,(VLOOKUP(Girls!$F$19,Data!$E$7:$F$14,2)),0))+(IF(Girls!$H$20=Data!$A5,(VLOOKUP(Girls!$F$20,Data!$E$7:$F$14,2)),0))+(IF(Girls!$H$21=Data!$A5,(VLOOKUP(Girls!$F$21,Data!$E$7:$F$14,2)),0))+(IF(Girls!$H$22=Data!$A5,(VLOOKUP(Girls!$F$22,Data!$E$7:$F$14,2)),0))</f>
        <v>0</v>
      </c>
      <c r="G3" s="23">
        <f>IF(Girls!$C$27=Data!$A5,(VLOOKUP(Girls!$A$27,Data!$E$7:$F$14,2)),0)+(IF(Girls!$C$28=Data!$A5,(VLOOKUP(Girls!$A$28,Data!$E$7:$F$14,2)),0))+(IF(Girls!$C$29=Data!$A5,(VLOOKUP(Girls!$A$29,Data!$E$7:$F$14,2)),0))+(IF(Girls!$C$30=Data!$A5,(VLOOKUP(Girls!$A$30,Data!$E$7:$F$14,2)),0))+(IF(Girls!$C$31=Data!$A5,(VLOOKUP(Girls!$A$31,Data!$E$7:$F$14,2)),0))+(IF(Girls!$C$32=Data!$A5,(VLOOKUP(Girls!$A$32,Data!$E$7:$F$14,2)),0))+(IF(Girls!$C$33=Data!$A5,(VLOOKUP(Girls!$A$33,Data!$E$7:$F$14,2)),0))+(IF(Girls!$C$34=Data!$A5,(VLOOKUP(Girls!$A$34,Data!$E$7:$F$14,2)),0))</f>
        <v>0</v>
      </c>
      <c r="H3" s="23">
        <f>IF(Girls!$H$27=Data!$A5,(VLOOKUP(Girls!$F$27,Data!$E$7:$F$14,2)),0)+(IF(Girls!$H$28=Data!$A5,(VLOOKUP(Girls!$F$28,Data!$E$7:$F$14,2)),0))+(IF(Girls!$H$29=Data!$A5,(VLOOKUP(Girls!$F$29,Data!$E$7:$F$14,2)),0))+(IF(Girls!$H$30=Data!$A5,(VLOOKUP(Girls!$F$30,Data!$E$7:$F$14,2)),0))+(IF(Girls!$H$31=Data!$A5,(VLOOKUP(Girls!$F$31,Data!$E$7:$F$14,2)),0))+(IF(Girls!$H$32=Data!$A5,(VLOOKUP(Girls!$F$32,Data!$E$7:$F$14,2)),0))+(IF(Girls!$H$33=Data!$A5,(VLOOKUP(Girls!$F$33,Data!$E$7:$F$14,2)),0))+(IF(Girls!$H$34=Data!$A5,(VLOOKUP(Girls!$F$34,Data!$E$7:$F$14,2)),0))</f>
        <v>2</v>
      </c>
      <c r="I3" s="23">
        <f>IF(Girls!$C$39=Data!$A5,(VLOOKUP(Girls!$A$39,Data!$E$7:$F$14,2)),0)+(IF(Girls!$C$40=Data!$A5,(VLOOKUP(Girls!$A$40,Data!$E$7:$F$14,2)),0))+(IF(Girls!$C$41=Data!$A5,(VLOOKUP(Girls!$A$41,Data!$E$7:$F$14,2)),0))+(IF(Girls!$C$42=Data!$A5,(VLOOKUP(Girls!$A$42,Data!$E$7:$F$14,2)),0))+(IF(Girls!$C$43=Data!$A5,(VLOOKUP(Girls!$A$43,Data!$E$7:$F$14,2)),0))+(IF(Girls!$C$44=Data!$A5,(VLOOKUP(Girls!$A$44,Data!$E$7:$F$14,2)),0))+(IF(Girls!$C$45=Data!$A5,(VLOOKUP(Girls!$A$45,Data!$E$7:$F$14,2)),0))+(IF(Girls!$C$46=Data!$A5,(VLOOKUP(Girls!$A$46,Data!$E$7:$F$14,2)),0))</f>
        <v>0</v>
      </c>
      <c r="J3" s="23">
        <f>IF(Girls!$H$39=Data!$A5,(VLOOKUP(Girls!$F$39,Data!$E$7:$F$14,2)),0)+(IF(Girls!$H$40=Data!$A5,(VLOOKUP(Girls!$F$40,Data!$E$7:$F$14,2)),0))+(IF(Girls!$H$41=Data!$A5,(VLOOKUP(Girls!$F$41,Data!$E$7:$F$14,2)),0))+(IF(Girls!$H$42=Data!$A5,(VLOOKUP(Girls!$F$42,Data!$E$7:$F$14,2)),0))+(IF(Girls!$H$43=Data!$A5,(VLOOKUP(Girls!$F$43,Data!$E$7:$F$14,2)),0))+(IF(Girls!$H$44=Data!$A5,(VLOOKUP(Girls!$F$44,Data!$E$7:$F$14,2)),0))+(IF(Girls!$H$45=Data!$A5,(VLOOKUP(Girls!$F$45,Data!$E$7:$F$14,2)),0))+(IF(Girls!$H$46=Data!$A5,(VLOOKUP(Girls!$F$46,Data!$E$7:$F$14,2)),0))</f>
        <v>0</v>
      </c>
      <c r="K3" s="23">
        <f>IF(Girls!$C$51=Data!$A5,(VLOOKUP(Girls!$A$51,Data!$E$7:$F$14,2)),0)+(IF(Girls!$C$52=Data!$A5,(VLOOKUP(Girls!$A$52,Data!$E$7:$F$14,2)),0))+(IF(Girls!$C$53=Data!$A5,(VLOOKUP(Girls!$A$53,Data!$E$7:$F$14,2)),0))+(IF(Girls!$C$54=Data!$A5,(VLOOKUP(Girls!$A$54,Data!$E$7:$F$14,2)),0))+(IF(Girls!$C$55=Data!$A5,(VLOOKUP(Girls!$A$55,Data!$E$7:$F$14,2)),0))+(IF(Girls!$C$56=Data!$A5,(VLOOKUP(Girls!$A$56,Data!$E$7:$F$14,2)),0))+(IF(Girls!$C$57=Data!$A5,(VLOOKUP(Girls!$A$57,Data!$E$7:$F$14,2)),0))+(IF(Girls!$C$58=Data!$A5,(VLOOKUP(Girls!$A$58,Data!$E$7:$F$14,2)),0))</f>
        <v>0</v>
      </c>
      <c r="L3" s="23">
        <f>IF(Girls!$H$51=Data!$A5,(VLOOKUP(Girls!$F$51,Data!$E$7:$F$14,2)),0)+(IF(Girls!$H$52=Data!$A5,(VLOOKUP(Girls!$F$52,Data!$E$7:$F$14,2)),0))+(IF(Girls!$H$53=Data!$A5,(VLOOKUP(Girls!$F$53,Data!$E$7:$F$14,2)),0))+(IF(Girls!$H$54=Data!$A5,(VLOOKUP(Girls!$F$54,Data!$E$7:$F$14,2)),0))+(IF(Girls!$H$55=Data!$A5,(VLOOKUP(Girls!$F$55,Data!$E$7:$F$14,2)),0))+(IF(Girls!$H$56=Data!$A5,(VLOOKUP(Girls!$F$56,Data!$E$7:$F$14,2)),0))+(IF(Girls!$H$57=Data!$A5,(VLOOKUP(Girls!$F$57,Data!$E$7:$F$14,2)),0))+(IF(Girls!$H$58=Data!$A5,(VLOOKUP(Girls!$F$58,Data!$E$7:$F$14,2)),0))</f>
        <v>0</v>
      </c>
      <c r="M3" s="23">
        <f>IF(Girls!$C$63=Data!$A5,(VLOOKUP(Girls!$A$63,Data!$E$7:$F$14,2)),0)+(IF(Girls!$C$64=Data!$A5,(VLOOKUP(Girls!$A$64,Data!$E$7:$F$14,2)),0))+(IF(Girls!$C$65=Data!$A5,(VLOOKUP(Girls!$A$65,Data!$E$7:$F$14,2)),0))+(IF(Girls!$C$66=Data!$A5,(VLOOKUP(Girls!$A$66,Data!$E$7:$F$14,2)),0))+(IF(Girls!$C$67=Data!$A5,(VLOOKUP(Girls!$A$67,Data!$E$7:$F$14,2)),0))+(IF(Girls!$C$68=Data!$A5,(VLOOKUP(Girls!$A$68,Data!$E$7:$F$14,2)),0))+(IF(Girls!$C$69=Data!$A5,(VLOOKUP(Girls!$A$69,Data!$E$7:$F$14,2)),0))+(IF(Girls!$C$70=Data!$A5,(VLOOKUP(Girls!$A$70,Data!$E$7:$F$14,2)),0))</f>
        <v>0</v>
      </c>
      <c r="N3" s="23">
        <f>IF(Girls!$H$63=Data!$A5,(VLOOKUP(Girls!$F$63,Data!$E$7:$F$14,2)),0)+(IF(Girls!$H$64=Data!$A5,(VLOOKUP(Girls!$F$64,Data!$E$7:$F$14,2)),0))+(IF(Girls!$H$65=Data!$A5,(VLOOKUP(Girls!$F$65,Data!$E$7:$F$14,2)),0))+(IF(Girls!$H$66=Data!$A5,(VLOOKUP(Girls!$F$66,Data!$E$7:$F$14,2)),0))+(IF(Girls!$H$67=Data!$A5,(VLOOKUP(Girls!$F$67,Data!$E$7:$F$14,2)),0))+(IF(Girls!$H$68=Data!$A5,(VLOOKUP(Girls!$F$68,Data!$E$7:$F$14,2)),0))+(IF(Girls!$H$69=Data!$A5,(VLOOKUP(Girls!$F$69,Data!$E$7:$F$14,2)),0))+(IF(Girls!$H$70=Data!$A5,(VLOOKUP(Girls!$F$70,Data!$E$7:$F$14,2)),0))</f>
        <v>0</v>
      </c>
      <c r="O3" s="23">
        <f>IF(Girls!$C$75=Data!$A5,(VLOOKUP(Girls!$A$75,Data!$E$7:$F$14,2)),0)+(IF(Girls!$C$76=Data!$A5,(VLOOKUP(Girls!$A$76,Data!$E$7:$F$14,2)),0))+(IF(Girls!$C$77=Data!$A5,(VLOOKUP(Girls!$A$77,Data!$E$7:$F$14,2)),0))+(IF(Girls!$C$78=Data!$A5,(VLOOKUP(Girls!$A$78,Data!$E$7:$F$14,2)),0))+(IF(Girls!$C$79=Data!$A5,(VLOOKUP(Girls!$A$79,Data!$E$7:$F$14,2)),0))+(IF(Girls!$C$80=Data!$A5,(VLOOKUP(Girls!$A$80,Data!$E$7:$F$14,2)),0))+(IF(Girls!$C$81=Data!$A5,(VLOOKUP(Girls!$A$81,Data!$E$7:$F$14,2)),0))+(IF(Girls!$C$82=Data!$A5,(VLOOKUP(Girls!$A$82,Data!$E$7:$F$14,2)),0))</f>
        <v>0</v>
      </c>
      <c r="P3" s="23">
        <f>IF(Girls!$H$75=Data!$A5,(VLOOKUP(Girls!$F$75,Data!$E$7:$F$14,2)),0)+(IF(Girls!$H$76=Data!$A5,(VLOOKUP(Girls!$F$76,Data!$E$7:$F$14,2)),0))+(IF(Girls!$H$77=Data!$A5,(VLOOKUP(Girls!$F$77,Data!$E$7:$F$14,2)),0))+(IF(Girls!$H$78=Data!$A5,(VLOOKUP(Girls!$F$78,Data!$E$7:$F$14,2)),0))+(IF(Girls!$H$79=Data!$A5,(VLOOKUP(Girls!$F$79,Data!$E$7:$F$14,2)),0))+(IF(Girls!$H$80=Data!$A5,(VLOOKUP(Girls!$F$80,Data!$E$7:$F$14,2)),0))+(IF(Girls!$H$81=Data!$A5,(VLOOKUP(Girls!$F$81,Data!$E$7:$F$14,2)),0))+(IF(Girls!$H$82=Data!$A5,(VLOOKUP(Girls!$F$82,Data!$E$7:$F$14,2)),0))</f>
        <v>0</v>
      </c>
      <c r="Q3" s="23">
        <f>IF(Girls!$C$87=Data!$A5,(VLOOKUP(Girls!$A$87,Data!$E$7:$F$14,2)),0)+(IF(Girls!$C$88=Data!$A5,(VLOOKUP(Girls!$A$88,Data!$E$7:$F$14,2)),0))+(IF(Girls!$C$89=Data!$A5,(VLOOKUP(Girls!$A$89,Data!$E$7:$F$14,2)),0))+(IF(Girls!$C$90=Data!$A5,(VLOOKUP(Girls!$A$90,Data!$E$7:$F$14,2)),0))+(IF(Girls!$C$91=Data!$A5,(VLOOKUP(Girls!$A$91,Data!$E$7:$F$14,2)),0))+(IF(Girls!$C$92=Data!$A5,(VLOOKUP(Girls!$A$92,Data!$E$7:$F$14,2)),0))+(IF(Girls!$C$93=Data!$A5,(VLOOKUP(Girls!$A$93,Data!$E$7:$F$14,2)),0))+(IF(Girls!$C$94=Data!$A5,(VLOOKUP(Girls!$A$94,Data!$E$7:$F$14,2)),0))</f>
        <v>0</v>
      </c>
      <c r="R3" s="23">
        <f>IF(Girls!$H$87=Data!$A5,(VLOOKUP(Girls!$F$87,Data!$E$7:$F$14,2)),0)+(IF(Girls!$H$88=Data!$A5,(VLOOKUP(Girls!$F$88,Data!$E$7:$F$14,2)),0))+(IF(Girls!$H$89=Data!$A5,(VLOOKUP(Girls!$F$89,Data!$E$7:$F$14,2)),0))+(IF(Girls!$H$90=Data!$A5,(VLOOKUP(Girls!$F$90,Data!$E$7:$F$14,2)),0))+(IF(Girls!$H$91=Data!$A5,(VLOOKUP(Girls!$F$91,Data!$E$7:$F$14,2)),0))+(IF(Girls!$H$92=Data!$A5,(VLOOKUP(Girls!$F$92,Data!$E$7:$F$14,2)),0))+(IF(Girls!$H$93=Data!$A5,(VLOOKUP(Girls!$F$93,Data!$E$7:$F$14,2)),0))+(IF(Girls!$H$94=Data!$A5,(VLOOKUP(Girls!$F$94,Data!$E$7:$F$14,2)),0))</f>
        <v>0</v>
      </c>
      <c r="S3" s="23">
        <f>IF(Girls!$C$99=Data!$A5,(VLOOKUP(Girls!$A$99,Data!$E$7:$F$14,2)),0)+(IF(Girls!$C$100=Data!$A5,(VLOOKUP(Girls!$A$100,Data!$E$7:$F$14,2)),0))+(IF(Girls!$C$101=Data!$A5,(VLOOKUP(Girls!$A$101,Data!$E$7:$F$14,2)),0))+(IF(Girls!$C$102=Data!$A5,(VLOOKUP(Girls!$A$102,Data!$E$7:$F$14,2)),0))+(IF(Girls!$C$103=Data!$A5,(VLOOKUP(Girls!$A$103,Data!$E$7:$F$14,2)),0))+(IF(Girls!$C$104=Data!$A5,(VLOOKUP(Girls!$A$104,Data!$E$7:$F$14,2)),0))+(IF(Girls!$C$105=Data!$A5,(VLOOKUP(Girls!$A$105,Data!$E$7:$F$14,2)),0))+(IF(Girls!$C$106=Data!$A5,(VLOOKUP(Girls!$A$106,Data!$E$7:$F$14,2)),0))</f>
        <v>0</v>
      </c>
      <c r="T3" s="55">
        <f>IF(Girls!$H$99=Data!$A5,(VLOOKUP(Girls!$F$99,Data!$E$7:$F$14,2)),0)+(IF(Girls!$H$100=Data!$A5,(VLOOKUP(Girls!$F$100,Data!$E$7:$F$14,2)),0))+(IF(Girls!$H$101=Data!$A5,(VLOOKUP(Girls!$F$101,Data!$E$7:$F$14,2)),0))+(IF(Girls!$H$102=Data!$A5,(VLOOKUP(Girls!$F$102,Data!$E$7:$F$14,2)),0))+(IF(Girls!$H$103=Data!$A5,(VLOOKUP(Girls!$F$103,Data!$E$7:$F$14,2)),0))+(IF(Girls!$H$104=Data!$A5,(VLOOKUP(Girls!$F$104,Data!$E$7:$F$14,2)),0))+(IF(Girls!$H$105=Data!$A5,(VLOOKUP(Girls!$F$105,Data!$E$7:$F$14,2)),0))+(IF(Girls!$H$106=Data!$A5,(VLOOKUP(Girls!$F$106,Data!$E$7:$F$14,2)),0))</f>
        <v>0</v>
      </c>
      <c r="U3" s="56"/>
      <c r="V3" s="53">
        <f t="shared" si="1"/>
        <v>3</v>
      </c>
    </row>
    <row r="4" spans="1:22" s="19" customFormat="1" ht="15.6" x14ac:dyDescent="0.3">
      <c r="A4" s="38">
        <f t="shared" si="0"/>
        <v>7</v>
      </c>
      <c r="B4" s="30" t="s">
        <v>30</v>
      </c>
      <c r="C4" s="18">
        <f>IF(Girls!$C$3=Data!$A8,(VLOOKUP(Girls!$A$3,Data!$E$7:$F$14,2)),0)+(IF(Girls!$C$4=Data!$A8,(VLOOKUP(Girls!$A$4,Data!$E$7:$F$14,2)),0))+(IF(Girls!$C$5=Data!$A8,(VLOOKUP(Girls!$A$5,Data!$E$7:$F$14,2)),0))+(IF(Girls!$C$6=Data!$A8,(VLOOKUP(Girls!$A$6,Data!$E$7:$F$14,2)),0))+(IF(Girls!$C$7=Data!$A8,(VLOOKUP(Girls!$A$7,Data!$E$7:$F$14,2)),0))+(IF(Girls!$C$8=Data!$A8,(VLOOKUP(Girls!$A$8,Data!$E$7:$F$14,2)),0))+(IF(Girls!$C$9=Data!$A8,(VLOOKUP(Girls!$A$9,Data!$E$7:$F$14,2)),0))+(IF(Girls!$C$10=Data!$A8,(VLOOKUP(Girls!$A$10,Data!$E$7:$F$14,2)),0))</f>
        <v>3</v>
      </c>
      <c r="D4" s="18">
        <f>IF(Girls!$H$3=Data!$A8,(VLOOKUP(Girls!$F$3,Data!$E$7:$F$14,2)),0)+(IF(Girls!$H$4=Data!$A8,(VLOOKUP(Girls!$F$4,Data!$E$7:$F$14,2)),0))+(IF(Girls!$H$5=Data!$A8,(VLOOKUP(Girls!$F$5,Data!$E$7:$F$14,2)),0))+(IF(Girls!$H$6=Data!$A8,(VLOOKUP(Girls!$F$6,Data!$E$7:$F$14,2)),0))+(IF(Girls!$H$7=Data!$A8,(VLOOKUP(Girls!$F$7,Data!$E$7:$F$14,2)),0))+(IF(Girls!$H$8=Data!$A8,(VLOOKUP(Girls!$F$8,Data!$E$7:$F$14,2)),0))+(IF(Girls!$H$9=Data!$A8,(VLOOKUP(Girls!$F$9,Data!$E$7:$F$14,2)),0))+(IF(Girls!$H$10=Data!$A8,(VLOOKUP(Girls!$F$10,Data!$E$7:$F$14,2)),0))</f>
        <v>2</v>
      </c>
      <c r="E4" s="18">
        <f>IF(Girls!$C$15=Data!$A8,(VLOOKUP(Girls!$A$15,Data!$E$7:$F$14,2)),0)+(IF(Girls!$C$16=Data!$A8,(VLOOKUP(Girls!$A$16,Data!$E$7:$F$14,2)),0))+(IF(Girls!$C$17=Data!$A8,(VLOOKUP(Girls!$A$17,Data!$E$7:$F$14,2)),0))+(IF(Girls!$C$18=Data!$A8,(VLOOKUP(Girls!$A$18,Data!$E$7:$F$14,2)),0))+(IF(Girls!$C$19=Data!$A8,(VLOOKUP(Girls!$A$19,Data!$E$7:$F$14,2)),0))+(IF(Girls!$C$20=Data!$A8,(VLOOKUP(Girls!$A$20,Data!$E$7:$F$14,2)),0))+(IF(Girls!$C$21=Data!$A8,(VLOOKUP(Girls!$A$21,Data!$E$7:$F$14,2)),0))+(IF(Girls!$C$22=Data!$A8,(VLOOKUP(Girls!$A$22,Data!$E$7:$F$14,2)),0))</f>
        <v>0</v>
      </c>
      <c r="F4" s="18">
        <f>IF(Girls!$H$15=Data!$A8,(VLOOKUP(Girls!$F$15,Data!$E$7:$F$14,2)),0)+(IF(Girls!$H$16=Data!$A8,(VLOOKUP(Girls!$F$16,Data!$E$7:$F$14,2)),0))+(IF(Girls!$H$17=Data!$A8,(VLOOKUP(Girls!$F$17,Data!$E$7:$F$14,2)),0))+(IF(Girls!$H$18=Data!$A8,(VLOOKUP(Girls!$F$18,Data!$E$7:$F$14,2)),0))+(IF(Girls!$H$19=Data!$A8,(VLOOKUP(Girls!$F$19,Data!$E$7:$F$14,2)),0))+(IF(Girls!$H$20=Data!$A8,(VLOOKUP(Girls!$F$20,Data!$E$7:$F$14,2)),0))+(IF(Girls!$H$21=Data!$A8,(VLOOKUP(Girls!$F$21,Data!$E$7:$F$14,2)),0))+(IF(Girls!$H$22=Data!$A8,(VLOOKUP(Girls!$F$22,Data!$E$7:$F$14,2)),0))</f>
        <v>2</v>
      </c>
      <c r="G4" s="18">
        <f>IF(Girls!$C$27=Data!$A8,(VLOOKUP(Girls!$A$27,Data!$E$7:$F$14,2)),0)+(IF(Girls!$C$28=Data!$A8,(VLOOKUP(Girls!$A$28,Data!$E$7:$F$14,2)),0))+(IF(Girls!$C$29=Data!$A8,(VLOOKUP(Girls!$A$29,Data!$E$7:$F$14,2)),0))+(IF(Girls!$C$30=Data!$A8,(VLOOKUP(Girls!$A$30,Data!$E$7:$F$14,2)),0))+(IF(Girls!$C$31=Data!$A8,(VLOOKUP(Girls!$A$31,Data!$E$7:$F$14,2)),0))+(IF(Girls!$C$32=Data!$A8,(VLOOKUP(Girls!$A$32,Data!$E$7:$F$14,2)),0))+(IF(Girls!$C$33=Data!$A8,(VLOOKUP(Girls!$A$33,Data!$E$7:$F$14,2)),0))+(IF(Girls!$C$34=Data!$A8,(VLOOKUP(Girls!$A$34,Data!$E$7:$F$14,2)),0))</f>
        <v>0</v>
      </c>
      <c r="H4" s="18">
        <f>IF(Girls!$H$27=Data!$A8,(VLOOKUP(Girls!$F$27,Data!$E$7:$F$14,2)),0)+(IF(Girls!$H$28=Data!$A8,(VLOOKUP(Girls!$F$28,Data!$E$7:$F$14,2)),0))+(IF(Girls!$H$29=Data!$A8,(VLOOKUP(Girls!$F$29,Data!$E$7:$F$14,2)),0))+(IF(Girls!$H$30=Data!$A8,(VLOOKUP(Girls!$F$30,Data!$E$7:$F$14,2)),0))+(IF(Girls!$H$31=Data!$A8,(VLOOKUP(Girls!$F$31,Data!$E$7:$F$14,2)),0))+(IF(Girls!$H$32=Data!$A8,(VLOOKUP(Girls!$F$32,Data!$E$7:$F$14,2)),0))+(IF(Girls!$H$33=Data!$A8,(VLOOKUP(Girls!$F$33,Data!$E$7:$F$14,2)),0))+(IF(Girls!$H$34=Data!$A8,(VLOOKUP(Girls!$F$34,Data!$E$7:$F$14,2)),0))</f>
        <v>10</v>
      </c>
      <c r="I4" s="18">
        <f>IF(Girls!$C$39=Data!$A8,(VLOOKUP(Girls!$A$39,Data!$E$7:$F$14,2)),0)+(IF(Girls!$C$40=Data!$A8,(VLOOKUP(Girls!$A$40,Data!$E$7:$F$14,2)),0))+(IF(Girls!$C$41=Data!$A8,(VLOOKUP(Girls!$A$41,Data!$E$7:$F$14,2)),0))+(IF(Girls!$C$42=Data!$A8,(VLOOKUP(Girls!$A$42,Data!$E$7:$F$14,2)),0))+(IF(Girls!$C$43=Data!$A8,(VLOOKUP(Girls!$A$43,Data!$E$7:$F$14,2)),0))+(IF(Girls!$C$44=Data!$A8,(VLOOKUP(Girls!$A$44,Data!$E$7:$F$14,2)),0))+(IF(Girls!$C$45=Data!$A8,(VLOOKUP(Girls!$A$45,Data!$E$7:$F$14,2)),0))+(IF(Girls!$C$46=Data!$A8,(VLOOKUP(Girls!$A$46,Data!$E$7:$F$14,2)),0))</f>
        <v>10</v>
      </c>
      <c r="J4" s="18">
        <f>IF(Girls!$H$39=Data!$A8,(VLOOKUP(Girls!$F$39,Data!$E$7:$F$14,2)),0)+(IF(Girls!$H$40=Data!$A8,(VLOOKUP(Girls!$F$40,Data!$E$7:$F$14,2)),0))+(IF(Girls!$H$41=Data!$A8,(VLOOKUP(Girls!$F$41,Data!$E$7:$F$14,2)),0))+(IF(Girls!$H$42=Data!$A8,(VLOOKUP(Girls!$F$42,Data!$E$7:$F$14,2)),0))+(IF(Girls!$H$43=Data!$A8,(VLOOKUP(Girls!$F$43,Data!$E$7:$F$14,2)),0))+(IF(Girls!$H$44=Data!$A8,(VLOOKUP(Girls!$F$44,Data!$E$7:$F$14,2)),0))+(IF(Girls!$H$45=Data!$A8,(VLOOKUP(Girls!$F$45,Data!$E$7:$F$14,2)),0))+(IF(Girls!$H$46=Data!$A8,(VLOOKUP(Girls!$F$46,Data!$E$7:$F$14,2)),0))</f>
        <v>0</v>
      </c>
      <c r="K4" s="18">
        <f>IF(Girls!$C$51=Data!$A8,(VLOOKUP(Girls!$A$51,Data!$E$7:$F$14,2)),0)+(IF(Girls!$C$52=Data!$A8,(VLOOKUP(Girls!$A$52,Data!$E$7:$F$14,2)),0))+(IF(Girls!$C$53=Data!$A8,(VLOOKUP(Girls!$A$53,Data!$E$7:$F$14,2)),0))+(IF(Girls!$C$54=Data!$A8,(VLOOKUP(Girls!$A$54,Data!$E$7:$F$14,2)),0))+(IF(Girls!$C$55=Data!$A8,(VLOOKUP(Girls!$A$55,Data!$E$7:$F$14,2)),0))+(IF(Girls!$C$56=Data!$A8,(VLOOKUP(Girls!$A$56,Data!$E$7:$F$14,2)),0))+(IF(Girls!$C$57=Data!$A8,(VLOOKUP(Girls!$A$57,Data!$E$7:$F$14,2)),0))+(IF(Girls!$C$58=Data!$A8,(VLOOKUP(Girls!$A$58,Data!$E$7:$F$14,2)),0))</f>
        <v>3</v>
      </c>
      <c r="L4" s="18">
        <f>IF(Girls!$H$51=Data!$A8,(VLOOKUP(Girls!$F$51,Data!$E$7:$F$14,2)),0)+(IF(Girls!$H$52=Data!$A8,(VLOOKUP(Girls!$F$52,Data!$E$7:$F$14,2)),0))+(IF(Girls!$H$53=Data!$A8,(VLOOKUP(Girls!$F$53,Data!$E$7:$F$14,2)),0))+(IF(Girls!$H$54=Data!$A8,(VLOOKUP(Girls!$F$54,Data!$E$7:$F$14,2)),0))+(IF(Girls!$H$55=Data!$A8,(VLOOKUP(Girls!$F$55,Data!$E$7:$F$14,2)),0))+(IF(Girls!$H$56=Data!$A8,(VLOOKUP(Girls!$F$56,Data!$E$7:$F$14,2)),0))+(IF(Girls!$H$57=Data!$A8,(VLOOKUP(Girls!$F$57,Data!$E$7:$F$14,2)),0))+(IF(Girls!$H$58=Data!$A8,(VLOOKUP(Girls!$F$58,Data!$E$7:$F$14,2)),0))</f>
        <v>6</v>
      </c>
      <c r="M4" s="18">
        <f>IF(Girls!$C$63=Data!$A8,(VLOOKUP(Girls!$A$63,Data!$E$7:$F$14,2)),0)+(IF(Girls!$C$64=Data!$A8,(VLOOKUP(Girls!$A$64,Data!$E$7:$F$14,2)),0))+(IF(Girls!$C$65=Data!$A8,(VLOOKUP(Girls!$A$65,Data!$E$7:$F$14,2)),0))+(IF(Girls!$C$66=Data!$A8,(VLOOKUP(Girls!$A$66,Data!$E$7:$F$14,2)),0))+(IF(Girls!$C$67=Data!$A8,(VLOOKUP(Girls!$A$67,Data!$E$7:$F$14,2)),0))+(IF(Girls!$C$68=Data!$A8,(VLOOKUP(Girls!$A$68,Data!$E$7:$F$14,2)),0))+(IF(Girls!$C$69=Data!$A8,(VLOOKUP(Girls!$A$69,Data!$E$7:$F$14,2)),0))+(IF(Girls!$C$70=Data!$A8,(VLOOKUP(Girls!$A$70,Data!$E$7:$F$14,2)),0))</f>
        <v>4</v>
      </c>
      <c r="N4" s="18">
        <f>IF(Girls!$H$63=Data!$A8,(VLOOKUP(Girls!$F$63,Data!$E$7:$F$14,2)),0)+(IF(Girls!$H$64=Data!$A8,(VLOOKUP(Girls!$F$64,Data!$E$7:$F$14,2)),0))+(IF(Girls!$H$65=Data!$A8,(VLOOKUP(Girls!$F$65,Data!$E$7:$F$14,2)),0))+(IF(Girls!$H$66=Data!$A8,(VLOOKUP(Girls!$F$66,Data!$E$7:$F$14,2)),0))+(IF(Girls!$H$67=Data!$A8,(VLOOKUP(Girls!$F$67,Data!$E$7:$F$14,2)),0))+(IF(Girls!$H$68=Data!$A8,(VLOOKUP(Girls!$F$68,Data!$E$7:$F$14,2)),0))+(IF(Girls!$H$69=Data!$A8,(VLOOKUP(Girls!$F$69,Data!$E$7:$F$14,2)),0))+(IF(Girls!$H$70=Data!$A8,(VLOOKUP(Girls!$F$70,Data!$E$7:$F$14,2)),0))</f>
        <v>0</v>
      </c>
      <c r="O4" s="18">
        <f>IF(Girls!$C$75=Data!$A8,(VLOOKUP(Girls!$A$75,Data!$E$7:$F$14,2)),0)+(IF(Girls!$C$76=Data!$A8,(VLOOKUP(Girls!$A$76,Data!$E$7:$F$14,2)),0))+(IF(Girls!$C$77=Data!$A8,(VLOOKUP(Girls!$A$77,Data!$E$7:$F$14,2)),0))+(IF(Girls!$C$78=Data!$A8,(VLOOKUP(Girls!$A$78,Data!$E$7:$F$14,2)),0))+(IF(Girls!$C$79=Data!$A8,(VLOOKUP(Girls!$A$79,Data!$E$7:$F$14,2)),0))+(IF(Girls!$C$80=Data!$A8,(VLOOKUP(Girls!$A$80,Data!$E$7:$F$14,2)),0))+(IF(Girls!$C$81=Data!$A8,(VLOOKUP(Girls!$A$81,Data!$E$7:$F$14,2)),0))+(IF(Girls!$C$82=Data!$A8,(VLOOKUP(Girls!$A$82,Data!$E$7:$F$14,2)),0))</f>
        <v>0</v>
      </c>
      <c r="P4" s="18">
        <f>IF(Girls!$H$75=Data!$A8,(VLOOKUP(Girls!$F$75,Data!$E$7:$F$14,2)),0)+(IF(Girls!$H$76=Data!$A8,(VLOOKUP(Girls!$F$76,Data!$E$7:$F$14,2)),0))+(IF(Girls!$H$77=Data!$A8,(VLOOKUP(Girls!$F$77,Data!$E$7:$F$14,2)),0))+(IF(Girls!$H$78=Data!$A8,(VLOOKUP(Girls!$F$78,Data!$E$7:$F$14,2)),0))+(IF(Girls!$H$79=Data!$A8,(VLOOKUP(Girls!$F$79,Data!$E$7:$F$14,2)),0))+(IF(Girls!$H$80=Data!$A8,(VLOOKUP(Girls!$F$80,Data!$E$7:$F$14,2)),0))+(IF(Girls!$H$81=Data!$A8,(VLOOKUP(Girls!$F$81,Data!$E$7:$F$14,2)),0))+(IF(Girls!$H$82=Data!$A8,(VLOOKUP(Girls!$F$82,Data!$E$7:$F$14,2)),0))</f>
        <v>0</v>
      </c>
      <c r="Q4" s="18">
        <f>IF(Girls!$C$87=Data!$A8,(VLOOKUP(Girls!$A$87,Data!$E$7:$F$14,2)),0)+(IF(Girls!$C$88=Data!$A8,(VLOOKUP(Girls!$A$88,Data!$E$7:$F$14,2)),0))+(IF(Girls!$C$89=Data!$A8,(VLOOKUP(Girls!$A$89,Data!$E$7:$F$14,2)),0))+(IF(Girls!$C$90=Data!$A8,(VLOOKUP(Girls!$A$90,Data!$E$7:$F$14,2)),0))+(IF(Girls!$C$91=Data!$A8,(VLOOKUP(Girls!$A$91,Data!$E$7:$F$14,2)),0))+(IF(Girls!$C$92=Data!$A8,(VLOOKUP(Girls!$A$92,Data!$E$7:$F$14,2)),0))+(IF(Girls!$C$93=Data!$A8,(VLOOKUP(Girls!$A$93,Data!$E$7:$F$14,2)),0))+(IF(Girls!$C$94=Data!$A8,(VLOOKUP(Girls!$A$94,Data!$E$7:$F$14,2)),0))</f>
        <v>0</v>
      </c>
      <c r="R4" s="18">
        <f>IF(Girls!$H$87=Data!$A8,(VLOOKUP(Girls!$F$87,Data!$E$7:$F$14,2)),0)+(IF(Girls!$H$88=Data!$A8,(VLOOKUP(Girls!$F$88,Data!$E$7:$F$14,2)),0))+(IF(Girls!$H$89=Data!$A8,(VLOOKUP(Girls!$F$89,Data!$E$7:$F$14,2)),0))+(IF(Girls!$H$90=Data!$A8,(VLOOKUP(Girls!$F$90,Data!$E$7:$F$14,2)),0))+(IF(Girls!$H$91=Data!$A8,(VLOOKUP(Girls!$F$91,Data!$E$7:$F$14,2)),0))+(IF(Girls!$H$92=Data!$A8,(VLOOKUP(Girls!$F$92,Data!$E$7:$F$14,2)),0))+(IF(Girls!$H$93=Data!$A8,(VLOOKUP(Girls!$F$93,Data!$E$7:$F$14,2)),0))+(IF(Girls!$H$94=Data!$A8,(VLOOKUP(Girls!$F$94,Data!$E$7:$F$14,2)),0))</f>
        <v>6</v>
      </c>
      <c r="S4" s="18">
        <f>IF(Girls!$C$99=Data!$A8,(VLOOKUP(Girls!$A$99,Data!$E$7:$F$14,2)),0)+(IF(Girls!$C$100=Data!$A8,(VLOOKUP(Girls!$A$100,Data!$E$7:$F$14,2)),0))+(IF(Girls!$C$101=Data!$A8,(VLOOKUP(Girls!$A$101,Data!$E$7:$F$14,2)),0))+(IF(Girls!$C$102=Data!$A8,(VLOOKUP(Girls!$A$102,Data!$E$7:$F$14,2)),0))+(IF(Girls!$C$103=Data!$A8,(VLOOKUP(Girls!$A$103,Data!$E$7:$F$14,2)),0))+(IF(Girls!$C$104=Data!$A8,(VLOOKUP(Girls!$A$104,Data!$E$7:$F$14,2)),0))+(IF(Girls!$C$105=Data!$A8,(VLOOKUP(Girls!$A$105,Data!$E$7:$F$14,2)),0))+(IF(Girls!$C$106=Data!$A8,(VLOOKUP(Girls!$A$106,Data!$E$7:$F$14,2)),0))</f>
        <v>3</v>
      </c>
      <c r="T4" s="32">
        <f>IF(Girls!$H$99=Data!$A8,(VLOOKUP(Girls!$F$99,Data!$E$7:$F$14,2)),0)+(IF(Girls!$H$100=Data!$A8,(VLOOKUP(Girls!$F$100,Data!$E$7:$F$14,2)),0))+(IF(Girls!$H$101=Data!$A8,(VLOOKUP(Girls!$F$101,Data!$E$7:$F$14,2)),0))+(IF(Girls!$H$102=Data!$A8,(VLOOKUP(Girls!$F$102,Data!$E$7:$F$14,2)),0))+(IF(Girls!$H$103=Data!$A8,(VLOOKUP(Girls!$F$103,Data!$E$7:$F$14,2)),0))+(IF(Girls!$H$104=Data!$A8,(VLOOKUP(Girls!$F$104,Data!$E$7:$F$14,2)),0))+(IF(Girls!$H$105=Data!$A8,(VLOOKUP(Girls!$F$105,Data!$E$7:$F$14,2)),0))+(IF(Girls!$H$106=Data!$A8,(VLOOKUP(Girls!$F$106,Data!$E$7:$F$14,2)),0))</f>
        <v>5</v>
      </c>
      <c r="U4" s="37"/>
      <c r="V4" s="38">
        <f t="shared" si="1"/>
        <v>54</v>
      </c>
    </row>
    <row r="5" spans="1:22" s="19" customFormat="1" ht="15.6" x14ac:dyDescent="0.3">
      <c r="A5" s="53">
        <f t="shared" si="0"/>
        <v>6</v>
      </c>
      <c r="B5" s="54" t="s">
        <v>28</v>
      </c>
      <c r="C5" s="23">
        <f>IF(Girls!$C$3=Data!$A9,(VLOOKUP(Girls!$A$3,Data!$E$7:$F$14,2)),0)+(IF(Girls!$C$4=Data!$A9,(VLOOKUP(Girls!$A$4,Data!$E$7:$F$14,2)),0))+(IF(Girls!$C$5=Data!$A9,(VLOOKUP(Girls!$A$5,Data!$E$7:$F$14,2)),0))+(IF(Girls!$C$6=Data!$A9,(VLOOKUP(Girls!$A$6,Data!$E$7:$F$14,2)),0))+(IF(Girls!$C$7=Data!$A9,(VLOOKUP(Girls!$A$7,Data!$E$7:$F$14,2)),0))+(IF(Girls!$C$8=Data!$A9,(VLOOKUP(Girls!$A$8,Data!$E$7:$F$14,2)),0))+(IF(Girls!$C$9=Data!$A9,(VLOOKUP(Girls!$A$9,Data!$E$7:$F$14,2)),0))+(IF(Girls!$C$10=Data!$A9,(VLOOKUP(Girls!$A$10,Data!$E$7:$F$14,2)),0))</f>
        <v>4</v>
      </c>
      <c r="D5" s="23">
        <f>IF(Girls!$H$3=Data!$A9,(VLOOKUP(Girls!$F$3,Data!$E$7:$F$14,2)),0)+(IF(Girls!$H$4=Data!$A9,(VLOOKUP(Girls!$F$4,Data!$E$7:$F$14,2)),0))+(IF(Girls!$H$5=Data!$A9,(VLOOKUP(Girls!$F$5,Data!$E$7:$F$14,2)),0))+(IF(Girls!$H$6=Data!$A9,(VLOOKUP(Girls!$F$6,Data!$E$7:$F$14,2)),0))+(IF(Girls!$H$7=Data!$A9,(VLOOKUP(Girls!$F$7,Data!$E$7:$F$14,2)),0))+(IF(Girls!$H$8=Data!$A9,(VLOOKUP(Girls!$F$8,Data!$E$7:$F$14,2)),0))+(IF(Girls!$H$9=Data!$A9,(VLOOKUP(Girls!$F$9,Data!$E$7:$F$14,2)),0))+(IF(Girls!$H$10=Data!$A9,(VLOOKUP(Girls!$F$10,Data!$E$7:$F$14,2)),0))</f>
        <v>3</v>
      </c>
      <c r="E5" s="23">
        <f>IF(Girls!$C$15=Data!$A9,(VLOOKUP(Girls!$A$15,Data!$E$7:$F$14,2)),0)+(IF(Girls!$C$16=Data!$A9,(VLOOKUP(Girls!$A$16,Data!$E$7:$F$14,2)),0))+(IF(Girls!$C$17=Data!$A9,(VLOOKUP(Girls!$A$17,Data!$E$7:$F$14,2)),0))+(IF(Girls!$C$18=Data!$A9,(VLOOKUP(Girls!$A$18,Data!$E$7:$F$14,2)),0))+(IF(Girls!$C$19=Data!$A9,(VLOOKUP(Girls!$A$19,Data!$E$7:$F$14,2)),0))+(IF(Girls!$C$20=Data!$A9,(VLOOKUP(Girls!$A$20,Data!$E$7:$F$14,2)),0))+(IF(Girls!$C$21=Data!$A9,(VLOOKUP(Girls!$A$21,Data!$E$7:$F$14,2)),0))+(IF(Girls!$C$22=Data!$A9,(VLOOKUP(Girls!$A$22,Data!$E$7:$F$14,2)),0))</f>
        <v>0</v>
      </c>
      <c r="F5" s="23">
        <f>IF(Girls!$H$15=Data!$A9,(VLOOKUP(Girls!$F$15,Data!$E$7:$F$14,2)),0)+(IF(Girls!$H$16=Data!$A9,(VLOOKUP(Girls!$F$16,Data!$E$7:$F$14,2)),0))+(IF(Girls!$H$17=Data!$A9,(VLOOKUP(Girls!$F$17,Data!$E$7:$F$14,2)),0))+(IF(Girls!$H$18=Data!$A9,(VLOOKUP(Girls!$F$18,Data!$E$7:$F$14,2)),0))+(IF(Girls!$H$19=Data!$A9,(VLOOKUP(Girls!$F$19,Data!$E$7:$F$14,2)),0))+(IF(Girls!$H$20=Data!$A9,(VLOOKUP(Girls!$F$20,Data!$E$7:$F$14,2)),0))+(IF(Girls!$H$21=Data!$A9,(VLOOKUP(Girls!$F$21,Data!$E$7:$F$14,2)),0))+(IF(Girls!$H$22=Data!$A9,(VLOOKUP(Girls!$F$22,Data!$E$7:$F$14,2)),0))</f>
        <v>3</v>
      </c>
      <c r="G5" s="23">
        <f>IF(Girls!$C$27=Data!$A9,(VLOOKUP(Girls!$A$27,Data!$E$7:$F$14,2)),0)+(IF(Girls!$C$28=Data!$A9,(VLOOKUP(Girls!$A$28,Data!$E$7:$F$14,2)),0))+(IF(Girls!$C$29=Data!$A9,(VLOOKUP(Girls!$A$29,Data!$E$7:$F$14,2)),0))+(IF(Girls!$C$30=Data!$A9,(VLOOKUP(Girls!$A$30,Data!$E$7:$F$14,2)),0))+(IF(Girls!$C$31=Data!$A9,(VLOOKUP(Girls!$A$31,Data!$E$7:$F$14,2)),0))+(IF(Girls!$C$32=Data!$A9,(VLOOKUP(Girls!$A$32,Data!$E$7:$F$14,2)),0))+(IF(Girls!$C$33=Data!$A9,(VLOOKUP(Girls!$A$33,Data!$E$7:$F$14,2)),0))+(IF(Girls!$C$34=Data!$A9,(VLOOKUP(Girls!$A$34,Data!$E$7:$F$14,2)),0))</f>
        <v>6</v>
      </c>
      <c r="H5" s="23">
        <f>IF(Girls!$H$27=Data!$A9,(VLOOKUP(Girls!$F$27,Data!$E$7:$F$14,2)),0)+(IF(Girls!$H$28=Data!$A9,(VLOOKUP(Girls!$F$28,Data!$E$7:$F$14,2)),0))+(IF(Girls!$H$29=Data!$A9,(VLOOKUP(Girls!$F$29,Data!$E$7:$F$14,2)),0))+(IF(Girls!$H$30=Data!$A9,(VLOOKUP(Girls!$F$30,Data!$E$7:$F$14,2)),0))+(IF(Girls!$H$31=Data!$A9,(VLOOKUP(Girls!$F$31,Data!$E$7:$F$14,2)),0))+(IF(Girls!$H$32=Data!$A9,(VLOOKUP(Girls!$F$32,Data!$E$7:$F$14,2)),0))+(IF(Girls!$H$33=Data!$A9,(VLOOKUP(Girls!$F$33,Data!$E$7:$F$14,2)),0))+(IF(Girls!$H$34=Data!$A9,(VLOOKUP(Girls!$F$34,Data!$E$7:$F$14,2)),0))</f>
        <v>0</v>
      </c>
      <c r="I5" s="23">
        <f>IF(Girls!$C$39=Data!$A9,(VLOOKUP(Girls!$A$39,Data!$E$7:$F$14,2)),0)+(IF(Girls!$C$40=Data!$A9,(VLOOKUP(Girls!$A$40,Data!$E$7:$F$14,2)),0))+(IF(Girls!$C$41=Data!$A9,(VLOOKUP(Girls!$A$41,Data!$E$7:$F$14,2)),0))+(IF(Girls!$C$42=Data!$A9,(VLOOKUP(Girls!$A$42,Data!$E$7:$F$14,2)),0))+(IF(Girls!$C$43=Data!$A9,(VLOOKUP(Girls!$A$43,Data!$E$7:$F$14,2)),0))+(IF(Girls!$C$44=Data!$A9,(VLOOKUP(Girls!$A$44,Data!$E$7:$F$14,2)),0))+(IF(Girls!$C$45=Data!$A9,(VLOOKUP(Girls!$A$45,Data!$E$7:$F$14,2)),0))+(IF(Girls!$C$46=Data!$A9,(VLOOKUP(Girls!$A$46,Data!$E$7:$F$14,2)),0))</f>
        <v>0</v>
      </c>
      <c r="J5" s="23">
        <f>IF(Girls!$H$39=Data!$A9,(VLOOKUP(Girls!$F$39,Data!$E$7:$F$14,2)),0)+(IF(Girls!$H$40=Data!$A9,(VLOOKUP(Girls!$F$40,Data!$E$7:$F$14,2)),0))+(IF(Girls!$H$41=Data!$A9,(VLOOKUP(Girls!$F$41,Data!$E$7:$F$14,2)),0))+(IF(Girls!$H$42=Data!$A9,(VLOOKUP(Girls!$F$42,Data!$E$7:$F$14,2)),0))+(IF(Girls!$H$43=Data!$A9,(VLOOKUP(Girls!$F$43,Data!$E$7:$F$14,2)),0))+(IF(Girls!$H$44=Data!$A9,(VLOOKUP(Girls!$F$44,Data!$E$7:$F$14,2)),0))+(IF(Girls!$H$45=Data!$A9,(VLOOKUP(Girls!$F$45,Data!$E$7:$F$14,2)),0))+(IF(Girls!$H$46=Data!$A9,(VLOOKUP(Girls!$F$46,Data!$E$7:$F$14,2)),0))</f>
        <v>5</v>
      </c>
      <c r="K5" s="23">
        <f>IF(Girls!$C$51=Data!$A9,(VLOOKUP(Girls!$A$51,Data!$E$7:$F$14,2)),0)+(IF(Girls!$C$52=Data!$A9,(VLOOKUP(Girls!$A$52,Data!$E$7:$F$14,2)),0))+(IF(Girls!$C$53=Data!$A9,(VLOOKUP(Girls!$A$53,Data!$E$7:$F$14,2)),0))+(IF(Girls!$C$54=Data!$A9,(VLOOKUP(Girls!$A$54,Data!$E$7:$F$14,2)),0))+(IF(Girls!$C$55=Data!$A9,(VLOOKUP(Girls!$A$55,Data!$E$7:$F$14,2)),0))+(IF(Girls!$C$56=Data!$A9,(VLOOKUP(Girls!$A$56,Data!$E$7:$F$14,2)),0))+(IF(Girls!$C$57=Data!$A9,(VLOOKUP(Girls!$A$57,Data!$E$7:$F$14,2)),0))+(IF(Girls!$C$58=Data!$A9,(VLOOKUP(Girls!$A$58,Data!$E$7:$F$14,2)),0))</f>
        <v>8</v>
      </c>
      <c r="L5" s="23">
        <f>IF(Girls!$H$51=Data!$A9,(VLOOKUP(Girls!$F$51,Data!$E$7:$F$14,2)),0)+(IF(Girls!$H$52=Data!$A9,(VLOOKUP(Girls!$F$52,Data!$E$7:$F$14,2)),0))+(IF(Girls!$H$53=Data!$A9,(VLOOKUP(Girls!$F$53,Data!$E$7:$F$14,2)),0))+(IF(Girls!$H$54=Data!$A9,(VLOOKUP(Girls!$F$54,Data!$E$7:$F$14,2)),0))+(IF(Girls!$H$55=Data!$A9,(VLOOKUP(Girls!$F$55,Data!$E$7:$F$14,2)),0))+(IF(Girls!$H$56=Data!$A9,(VLOOKUP(Girls!$F$56,Data!$E$7:$F$14,2)),0))+(IF(Girls!$H$57=Data!$A9,(VLOOKUP(Girls!$F$57,Data!$E$7:$F$14,2)),0))+(IF(Girls!$H$58=Data!$A9,(VLOOKUP(Girls!$F$58,Data!$E$7:$F$14,2)),0))</f>
        <v>3</v>
      </c>
      <c r="M5" s="23">
        <f>IF(Girls!$C$63=Data!$A9,(VLOOKUP(Girls!$A$63,Data!$E$7:$F$14,2)),0)+(IF(Girls!$C$64=Data!$A9,(VLOOKUP(Girls!$A$64,Data!$E$7:$F$14,2)),0))+(IF(Girls!$C$65=Data!$A9,(VLOOKUP(Girls!$A$65,Data!$E$7:$F$14,2)),0))+(IF(Girls!$C$66=Data!$A9,(VLOOKUP(Girls!$A$66,Data!$E$7:$F$14,2)),0))+(IF(Girls!$C$67=Data!$A9,(VLOOKUP(Girls!$A$67,Data!$E$7:$F$14,2)),0))+(IF(Girls!$C$68=Data!$A9,(VLOOKUP(Girls!$A$68,Data!$E$7:$F$14,2)),0))+(IF(Girls!$C$69=Data!$A9,(VLOOKUP(Girls!$A$69,Data!$E$7:$F$14,2)),0))+(IF(Girls!$C$70=Data!$A9,(VLOOKUP(Girls!$A$70,Data!$E$7:$F$14,2)),0))</f>
        <v>5</v>
      </c>
      <c r="N5" s="23">
        <f>IF(Girls!$H$63=Data!$A9,(VLOOKUP(Girls!$F$63,Data!$E$7:$F$14,2)),0)+(IF(Girls!$H$64=Data!$A9,(VLOOKUP(Girls!$F$64,Data!$E$7:$F$14,2)),0))+(IF(Girls!$H$65=Data!$A9,(VLOOKUP(Girls!$F$65,Data!$E$7:$F$14,2)),0))+(IF(Girls!$H$66=Data!$A9,(VLOOKUP(Girls!$F$66,Data!$E$7:$F$14,2)),0))+(IF(Girls!$H$67=Data!$A9,(VLOOKUP(Girls!$F$67,Data!$E$7:$F$14,2)),0))+(IF(Girls!$H$68=Data!$A9,(VLOOKUP(Girls!$F$68,Data!$E$7:$F$14,2)),0))+(IF(Girls!$H$69=Data!$A9,(VLOOKUP(Girls!$F$69,Data!$E$7:$F$14,2)),0))+(IF(Girls!$H$70=Data!$A9,(VLOOKUP(Girls!$F$70,Data!$E$7:$F$14,2)),0))</f>
        <v>2</v>
      </c>
      <c r="O5" s="23">
        <f>IF(Girls!$C$75=Data!$A9,(VLOOKUP(Girls!$A$75,Data!$E$7:$F$14,2)),0)+(IF(Girls!$C$76=Data!$A9,(VLOOKUP(Girls!$A$76,Data!$E$7:$F$14,2)),0))+(IF(Girls!$C$77=Data!$A9,(VLOOKUP(Girls!$A$77,Data!$E$7:$F$14,2)),0))+(IF(Girls!$C$78=Data!$A9,(VLOOKUP(Girls!$A$78,Data!$E$7:$F$14,2)),0))+(IF(Girls!$C$79=Data!$A9,(VLOOKUP(Girls!$A$79,Data!$E$7:$F$14,2)),0))+(IF(Girls!$C$80=Data!$A9,(VLOOKUP(Girls!$A$80,Data!$E$7:$F$14,2)),0))+(IF(Girls!$C$81=Data!$A9,(VLOOKUP(Girls!$A$81,Data!$E$7:$F$14,2)),0))+(IF(Girls!$C$82=Data!$A9,(VLOOKUP(Girls!$A$82,Data!$E$7:$F$14,2)),0))</f>
        <v>6</v>
      </c>
      <c r="P5" s="23">
        <f>IF(Girls!$H$75=Data!$A9,(VLOOKUP(Girls!$F$75,Data!$E$7:$F$14,2)),0)+(IF(Girls!$H$76=Data!$A9,(VLOOKUP(Girls!$F$76,Data!$E$7:$F$14,2)),0))+(IF(Girls!$H$77=Data!$A9,(VLOOKUP(Girls!$F$77,Data!$E$7:$F$14,2)),0))+(IF(Girls!$H$78=Data!$A9,(VLOOKUP(Girls!$F$78,Data!$E$7:$F$14,2)),0))+(IF(Girls!$H$79=Data!$A9,(VLOOKUP(Girls!$F$79,Data!$E$7:$F$14,2)),0))+(IF(Girls!$H$80=Data!$A9,(VLOOKUP(Girls!$F$80,Data!$E$7:$F$14,2)),0))+(IF(Girls!$H$81=Data!$A9,(VLOOKUP(Girls!$F$81,Data!$E$7:$F$14,2)),0))+(IF(Girls!$H$82=Data!$A9,(VLOOKUP(Girls!$F$82,Data!$E$7:$F$14,2)),0))</f>
        <v>4</v>
      </c>
      <c r="Q5" s="23">
        <f>IF(Girls!$C$87=Data!$A9,(VLOOKUP(Girls!$A$87,Data!$E$7:$F$14,2)),0)+(IF(Girls!$C$88=Data!$A9,(VLOOKUP(Girls!$A$88,Data!$E$7:$F$14,2)),0))+(IF(Girls!$C$89=Data!$A9,(VLOOKUP(Girls!$A$89,Data!$E$7:$F$14,2)),0))+(IF(Girls!$C$90=Data!$A9,(VLOOKUP(Girls!$A$90,Data!$E$7:$F$14,2)),0))+(IF(Girls!$C$91=Data!$A9,(VLOOKUP(Girls!$A$91,Data!$E$7:$F$14,2)),0))+(IF(Girls!$C$92=Data!$A9,(VLOOKUP(Girls!$A$92,Data!$E$7:$F$14,2)),0))+(IF(Girls!$C$93=Data!$A9,(VLOOKUP(Girls!$A$93,Data!$E$7:$F$14,2)),0))+(IF(Girls!$C$94=Data!$A9,(VLOOKUP(Girls!$A$94,Data!$E$7:$F$14,2)),0))</f>
        <v>1</v>
      </c>
      <c r="R5" s="23">
        <f>IF(Girls!$H$87=Data!$A9,(VLOOKUP(Girls!$F$87,Data!$E$7:$F$14,2)),0)+(IF(Girls!$H$88=Data!$A9,(VLOOKUP(Girls!$F$88,Data!$E$7:$F$14,2)),0))+(IF(Girls!$H$89=Data!$A9,(VLOOKUP(Girls!$F$89,Data!$E$7:$F$14,2)),0))+(IF(Girls!$H$90=Data!$A9,(VLOOKUP(Girls!$F$90,Data!$E$7:$F$14,2)),0))+(IF(Girls!$H$91=Data!$A9,(VLOOKUP(Girls!$F$91,Data!$E$7:$F$14,2)),0))+(IF(Girls!$H$92=Data!$A9,(VLOOKUP(Girls!$F$92,Data!$E$7:$F$14,2)),0))+(IF(Girls!$H$93=Data!$A9,(VLOOKUP(Girls!$F$93,Data!$E$7:$F$14,2)),0))+(IF(Girls!$H$94=Data!$A9,(VLOOKUP(Girls!$F$94,Data!$E$7:$F$14,2)),0))</f>
        <v>5</v>
      </c>
      <c r="S5" s="23">
        <f>IF(Girls!$C$99=Data!$A9,(VLOOKUP(Girls!$A$99,Data!$E$7:$F$14,2)),0)+(IF(Girls!$C$100=Data!$A9,(VLOOKUP(Girls!$A$100,Data!$E$7:$F$14,2)),0))+(IF(Girls!$C$101=Data!$A9,(VLOOKUP(Girls!$A$101,Data!$E$7:$F$14,2)),0))+(IF(Girls!$C$102=Data!$A9,(VLOOKUP(Girls!$A$102,Data!$E$7:$F$14,2)),0))+(IF(Girls!$C$103=Data!$A9,(VLOOKUP(Girls!$A$103,Data!$E$7:$F$14,2)),0))+(IF(Girls!$C$104=Data!$A9,(VLOOKUP(Girls!$A$104,Data!$E$7:$F$14,2)),0))+(IF(Girls!$C$105=Data!$A9,(VLOOKUP(Girls!$A$105,Data!$E$7:$F$14,2)),0))+(IF(Girls!$C$106=Data!$A9,(VLOOKUP(Girls!$A$106,Data!$E$7:$F$14,2)),0))</f>
        <v>4</v>
      </c>
      <c r="T5" s="55">
        <f>IF(Girls!$H$99=Data!$A9,(VLOOKUP(Girls!$F$99,Data!$E$7:$F$14,2)),0)+(IF(Girls!$H$100=Data!$A9,(VLOOKUP(Girls!$F$100,Data!$E$7:$F$14,2)),0))+(IF(Girls!$H$101=Data!$A9,(VLOOKUP(Girls!$F$101,Data!$E$7:$F$14,2)),0))+(IF(Girls!$H$102=Data!$A9,(VLOOKUP(Girls!$F$102,Data!$E$7:$F$14,2)),0))+(IF(Girls!$H$103=Data!$A9,(VLOOKUP(Girls!$F$103,Data!$E$7:$F$14,2)),0))+(IF(Girls!$H$104=Data!$A9,(VLOOKUP(Girls!$F$104,Data!$E$7:$F$14,2)),0))+(IF(Girls!$H$105=Data!$A9,(VLOOKUP(Girls!$F$105,Data!$E$7:$F$14,2)),0))+(IF(Girls!$H$106=Data!$A9,(VLOOKUP(Girls!$F$106,Data!$E$7:$F$14,2)),0))</f>
        <v>0</v>
      </c>
      <c r="U5" s="56"/>
      <c r="V5" s="53">
        <f t="shared" si="1"/>
        <v>59</v>
      </c>
    </row>
    <row r="6" spans="1:22" s="19" customFormat="1" ht="15.6" x14ac:dyDescent="0.3">
      <c r="A6" s="59">
        <f t="shared" si="0"/>
        <v>9</v>
      </c>
      <c r="B6" s="60" t="s">
        <v>38</v>
      </c>
      <c r="C6" s="61">
        <f>IF(Girls!$C$3=Data!$A11,(VLOOKUP(Girls!$A$3,Data!$E$7:$F$14,2)),0)+(IF(Girls!$C$4=Data!$A11,(VLOOKUP(Girls!$A$4,Data!$E$7:$F$14,2)),0))+(IF(Girls!$C$5=Data!$A11,(VLOOKUP(Girls!$A$5,Data!$E$7:$F$14,2)),0))+(IF(Girls!$C$6=Data!$A11,(VLOOKUP(Girls!$A$6,Data!$E$7:$F$14,2)),0))+(IF(Girls!$C$7=Data!$A11,(VLOOKUP(Girls!$A$7,Data!$E$7:$F$14,2)),0))+(IF(Girls!$C$8=Data!$A11,(VLOOKUP(Girls!$A$8,Data!$E$7:$F$14,2)),0))+(IF(Girls!$C$9=Data!$A11,(VLOOKUP(Girls!$A$9,Data!$E$7:$F$14,2)),0))+(IF(Girls!$C$10=Data!$A11,(VLOOKUP(Girls!$A$10,Data!$E$7:$F$14,2)),0))</f>
        <v>0</v>
      </c>
      <c r="D6" s="61">
        <f>IF(Girls!$H$3=Data!$A11,(VLOOKUP(Girls!$F$3,Data!$E$7:$F$14,2)),0)+(IF(Girls!$H$4=Data!$A11,(VLOOKUP(Girls!$F$4,Data!$E$7:$F$14,2)),0))+(IF(Girls!$H$5=Data!$A11,(VLOOKUP(Girls!$F$5,Data!$E$7:$F$14,2)),0))+(IF(Girls!$H$6=Data!$A11,(VLOOKUP(Girls!$F$6,Data!$E$7:$F$14,2)),0))+(IF(Girls!$H$7=Data!$A11,(VLOOKUP(Girls!$F$7,Data!$E$7:$F$14,2)),0))+(IF(Girls!$H$8=Data!$A11,(VLOOKUP(Girls!$F$8,Data!$E$7:$F$14,2)),0))+(IF(Girls!$H$9=Data!$A11,(VLOOKUP(Girls!$F$9,Data!$E$7:$F$14,2)),0))+(IF(Girls!$H$10=Data!$A11,(VLOOKUP(Girls!$F$10,Data!$E$7:$F$14,2)),0))</f>
        <v>0</v>
      </c>
      <c r="E6" s="61">
        <f>IF(Girls!$C$15=Data!$A11,(VLOOKUP(Girls!$A$15,Data!$E$7:$F$14,2)),0)+(IF(Girls!$C$16=Data!$A11,(VLOOKUP(Girls!$A$16,Data!$E$7:$F$14,2)),0))+(IF(Girls!$C$17=Data!$A11,(VLOOKUP(Girls!$A$17,Data!$E$7:$F$14,2)),0))+(IF(Girls!$C$18=Data!$A11,(VLOOKUP(Girls!$A$18,Data!$E$7:$F$14,2)),0))+(IF(Girls!$C$19=Data!$A11,(VLOOKUP(Girls!$A$19,Data!$E$7:$F$14,2)),0))+(IF(Girls!$C$20=Data!$A11,(VLOOKUP(Girls!$A$20,Data!$E$7:$F$14,2)),0))+(IF(Girls!$C$21=Data!$A11,(VLOOKUP(Girls!$A$21,Data!$E$7:$F$14,2)),0))+(IF(Girls!$C$22=Data!$A11,(VLOOKUP(Girls!$A$22,Data!$E$7:$F$14,2)),0))</f>
        <v>0</v>
      </c>
      <c r="F6" s="61">
        <f>IF(Girls!$H$15=Data!$A11,(VLOOKUP(Girls!$F$15,Data!$E$7:$F$14,2)),0)+(IF(Girls!$H$16=Data!$A11,(VLOOKUP(Girls!$F$16,Data!$E$7:$F$14,2)),0))+(IF(Girls!$H$17=Data!$A11,(VLOOKUP(Girls!$F$17,Data!$E$7:$F$14,2)),0))+(IF(Girls!$H$18=Data!$A11,(VLOOKUP(Girls!$F$18,Data!$E$7:$F$14,2)),0))+(IF(Girls!$H$19=Data!$A11,(VLOOKUP(Girls!$F$19,Data!$E$7:$F$14,2)),0))+(IF(Girls!$H$20=Data!$A11,(VLOOKUP(Girls!$F$20,Data!$E$7:$F$14,2)),0))+(IF(Girls!$H$21=Data!$A11,(VLOOKUP(Girls!$F$21,Data!$E$7:$F$14,2)),0))+(IF(Girls!$H$22=Data!$A11,(VLOOKUP(Girls!$F$22,Data!$E$7:$F$14,2)),0))</f>
        <v>0</v>
      </c>
      <c r="G6" s="61">
        <f>IF(Girls!$C$27=Data!$A11,(VLOOKUP(Girls!$A$27,Data!$E$7:$F$14,2)),0)+(IF(Girls!$C$28=Data!$A11,(VLOOKUP(Girls!$A$28,Data!$E$7:$F$14,2)),0))+(IF(Girls!$C$29=Data!$A11,(VLOOKUP(Girls!$A$29,Data!$E$7:$F$14,2)),0))+(IF(Girls!$C$30=Data!$A11,(VLOOKUP(Girls!$A$30,Data!$E$7:$F$14,2)),0))+(IF(Girls!$C$31=Data!$A11,(VLOOKUP(Girls!$A$31,Data!$E$7:$F$14,2)),0))+(IF(Girls!$C$32=Data!$A11,(VLOOKUP(Girls!$A$32,Data!$E$7:$F$14,2)),0))+(IF(Girls!$C$33=Data!$A11,(VLOOKUP(Girls!$A$33,Data!$E$7:$F$14,2)),0))+(IF(Girls!$C$34=Data!$A11,(VLOOKUP(Girls!$A$34,Data!$E$7:$F$14,2)),0))</f>
        <v>3</v>
      </c>
      <c r="H6" s="61">
        <f>IF(Girls!$H$27=Data!$A11,(VLOOKUP(Girls!$F$27,Data!$E$7:$F$14,2)),0)+(IF(Girls!$H$28=Data!$A11,(VLOOKUP(Girls!$F$28,Data!$E$7:$F$14,2)),0))+(IF(Girls!$H$29=Data!$A11,(VLOOKUP(Girls!$F$29,Data!$E$7:$F$14,2)),0))+(IF(Girls!$H$30=Data!$A11,(VLOOKUP(Girls!$F$30,Data!$E$7:$F$14,2)),0))+(IF(Girls!$H$31=Data!$A11,(VLOOKUP(Girls!$F$31,Data!$E$7:$F$14,2)),0))+(IF(Girls!$H$32=Data!$A11,(VLOOKUP(Girls!$F$32,Data!$E$7:$F$14,2)),0))+(IF(Girls!$H$33=Data!$A11,(VLOOKUP(Girls!$F$33,Data!$E$7:$F$14,2)),0))+(IF(Girls!$H$34=Data!$A11,(VLOOKUP(Girls!$F$34,Data!$E$7:$F$14,2)),0))</f>
        <v>13</v>
      </c>
      <c r="I6" s="61">
        <f>IF(Girls!$C$39=Data!$A11,(VLOOKUP(Girls!$A$39,Data!$E$7:$F$14,2)),0)+(IF(Girls!$C$40=Data!$A11,(VLOOKUP(Girls!$A$40,Data!$E$7:$F$14,2)),0))+(IF(Girls!$C$41=Data!$A11,(VLOOKUP(Girls!$A$41,Data!$E$7:$F$14,2)),0))+(IF(Girls!$C$42=Data!$A11,(VLOOKUP(Girls!$A$42,Data!$E$7:$F$14,2)),0))+(IF(Girls!$C$43=Data!$A11,(VLOOKUP(Girls!$A$43,Data!$E$7:$F$14,2)),0))+(IF(Girls!$C$44=Data!$A11,(VLOOKUP(Girls!$A$44,Data!$E$7:$F$14,2)),0))+(IF(Girls!$C$45=Data!$A11,(VLOOKUP(Girls!$A$45,Data!$E$7:$F$14,2)),0))+(IF(Girls!$C$46=Data!$A11,(VLOOKUP(Girls!$A$46,Data!$E$7:$F$14,2)),0))</f>
        <v>2</v>
      </c>
      <c r="J6" s="61">
        <f>IF(Girls!$H$39=Data!$A11,(VLOOKUP(Girls!$F$39,Data!$E$7:$F$14,2)),0)+(IF(Girls!$H$40=Data!$A11,(VLOOKUP(Girls!$F$40,Data!$E$7:$F$14,2)),0))+(IF(Girls!$H$41=Data!$A11,(VLOOKUP(Girls!$F$41,Data!$E$7:$F$14,2)),0))+(IF(Girls!$H$42=Data!$A11,(VLOOKUP(Girls!$F$42,Data!$E$7:$F$14,2)),0))+(IF(Girls!$H$43=Data!$A11,(VLOOKUP(Girls!$F$43,Data!$E$7:$F$14,2)),0))+(IF(Girls!$H$44=Data!$A11,(VLOOKUP(Girls!$F$44,Data!$E$7:$F$14,2)),0))+(IF(Girls!$H$45=Data!$A11,(VLOOKUP(Girls!$F$45,Data!$E$7:$F$14,2)),0))+(IF(Girls!$H$46=Data!$A11,(VLOOKUP(Girls!$F$46,Data!$E$7:$F$14,2)),0))</f>
        <v>0</v>
      </c>
      <c r="K6" s="61">
        <f>IF(Girls!$C$51=Data!$A11,(VLOOKUP(Girls!$A$51,Data!$E$7:$F$14,2)),0)+(IF(Girls!$C$52=Data!$A11,(VLOOKUP(Girls!$A$52,Data!$E$7:$F$14,2)),0))+(IF(Girls!$C$53=Data!$A11,(VLOOKUP(Girls!$A$53,Data!$E$7:$F$14,2)),0))+(IF(Girls!$C$54=Data!$A11,(VLOOKUP(Girls!$A$54,Data!$E$7:$F$14,2)),0))+(IF(Girls!$C$55=Data!$A11,(VLOOKUP(Girls!$A$55,Data!$E$7:$F$14,2)),0))+(IF(Girls!$C$56=Data!$A11,(VLOOKUP(Girls!$A$56,Data!$E$7:$F$14,2)),0))+(IF(Girls!$C$57=Data!$A11,(VLOOKUP(Girls!$A$57,Data!$E$7:$F$14,2)),0))+(IF(Girls!$C$58=Data!$A11,(VLOOKUP(Girls!$A$58,Data!$E$7:$F$14,2)),0))</f>
        <v>0</v>
      </c>
      <c r="L6" s="61">
        <f>IF(Girls!$H$51=Data!$A11,(VLOOKUP(Girls!$F$51,Data!$E$7:$F$14,2)),0)+(IF(Girls!$H$52=Data!$A11,(VLOOKUP(Girls!$F$52,Data!$E$7:$F$14,2)),0))+(IF(Girls!$H$53=Data!$A11,(VLOOKUP(Girls!$F$53,Data!$E$7:$F$14,2)),0))+(IF(Girls!$H$54=Data!$A11,(VLOOKUP(Girls!$F$54,Data!$E$7:$F$14,2)),0))+(IF(Girls!$H$55=Data!$A11,(VLOOKUP(Girls!$F$55,Data!$E$7:$F$14,2)),0))+(IF(Girls!$H$56=Data!$A11,(VLOOKUP(Girls!$F$56,Data!$E$7:$F$14,2)),0))+(IF(Girls!$H$57=Data!$A11,(VLOOKUP(Girls!$F$57,Data!$E$7:$F$14,2)),0))+(IF(Girls!$H$58=Data!$A11,(VLOOKUP(Girls!$F$58,Data!$E$7:$F$14,2)),0))</f>
        <v>0</v>
      </c>
      <c r="M6" s="61">
        <f>IF(Girls!$C$63=Data!$A11,(VLOOKUP(Girls!$A$63,Data!$E$7:$F$14,2)),0)+(IF(Girls!$C$64=Data!$A11,(VLOOKUP(Girls!$A$64,Data!$E$7:$F$14,2)),0))+(IF(Girls!$C$65=Data!$A11,(VLOOKUP(Girls!$A$65,Data!$E$7:$F$14,2)),0))+(IF(Girls!$C$66=Data!$A11,(VLOOKUP(Girls!$A$66,Data!$E$7:$F$14,2)),0))+(IF(Girls!$C$67=Data!$A11,(VLOOKUP(Girls!$A$67,Data!$E$7:$F$14,2)),0))+(IF(Girls!$C$68=Data!$A11,(VLOOKUP(Girls!$A$68,Data!$E$7:$F$14,2)),0))+(IF(Girls!$C$69=Data!$A11,(VLOOKUP(Girls!$A$69,Data!$E$7:$F$14,2)),0))+(IF(Girls!$C$70=Data!$A11,(VLOOKUP(Girls!$A$70,Data!$E$7:$F$14,2)),0))</f>
        <v>0</v>
      </c>
      <c r="N6" s="61">
        <f>IF(Girls!$H$63=Data!$A11,(VLOOKUP(Girls!$F$63,Data!$E$7:$F$14,2)),0)+(IF(Girls!$H$64=Data!$A11,(VLOOKUP(Girls!$F$64,Data!$E$7:$F$14,2)),0))+(IF(Girls!$H$65=Data!$A11,(VLOOKUP(Girls!$F$65,Data!$E$7:$F$14,2)),0))+(IF(Girls!$H$66=Data!$A11,(VLOOKUP(Girls!$F$66,Data!$E$7:$F$14,2)),0))+(IF(Girls!$H$67=Data!$A11,(VLOOKUP(Girls!$F$67,Data!$E$7:$F$14,2)),0))+(IF(Girls!$H$68=Data!$A11,(VLOOKUP(Girls!$F$68,Data!$E$7:$F$14,2)),0))+(IF(Girls!$H$69=Data!$A11,(VLOOKUP(Girls!$F$69,Data!$E$7:$F$14,2)),0))+(IF(Girls!$H$70=Data!$A11,(VLOOKUP(Girls!$F$70,Data!$E$7:$F$14,2)),0))</f>
        <v>0</v>
      </c>
      <c r="O6" s="61">
        <f>IF(Girls!$C$75=Data!$A11,(VLOOKUP(Girls!$A$75,Data!$E$7:$F$14,2)),0)+(IF(Girls!$C$76=Data!$A11,(VLOOKUP(Girls!$A$76,Data!$E$7:$F$14,2)),0))+(IF(Girls!$C$77=Data!$A11,(VLOOKUP(Girls!$A$77,Data!$E$7:$F$14,2)),0))+(IF(Girls!$C$78=Data!$A11,(VLOOKUP(Girls!$A$78,Data!$E$7:$F$14,2)),0))+(IF(Girls!$C$79=Data!$A11,(VLOOKUP(Girls!$A$79,Data!$E$7:$F$14,2)),0))+(IF(Girls!$C$80=Data!$A11,(VLOOKUP(Girls!$A$80,Data!$E$7:$F$14,2)),0))+(IF(Girls!$C$81=Data!$A11,(VLOOKUP(Girls!$A$81,Data!$E$7:$F$14,2)),0))+(IF(Girls!$C$82=Data!$A11,(VLOOKUP(Girls!$A$82,Data!$E$7:$F$14,2)),0))</f>
        <v>0</v>
      </c>
      <c r="P6" s="61">
        <f>IF(Girls!$H$75=Data!$A11,(VLOOKUP(Girls!$F$75,Data!$E$7:$F$14,2)),0)+(IF(Girls!$H$76=Data!$A11,(VLOOKUP(Girls!$F$76,Data!$E$7:$F$14,2)),0))+(IF(Girls!$H$77=Data!$A11,(VLOOKUP(Girls!$F$77,Data!$E$7:$F$14,2)),0))+(IF(Girls!$H$78=Data!$A11,(VLOOKUP(Girls!$F$78,Data!$E$7:$F$14,2)),0))+(IF(Girls!$H$79=Data!$A11,(VLOOKUP(Girls!$F$79,Data!$E$7:$F$14,2)),0))+(IF(Girls!$H$80=Data!$A11,(VLOOKUP(Girls!$F$80,Data!$E$7:$F$14,2)),0))+(IF(Girls!$H$81=Data!$A11,(VLOOKUP(Girls!$F$81,Data!$E$7:$F$14,2)),0))+(IF(Girls!$H$82=Data!$A11,(VLOOKUP(Girls!$F$82,Data!$E$7:$F$14,2)),0))</f>
        <v>0</v>
      </c>
      <c r="Q6" s="61">
        <f>IF(Girls!$C$87=Data!$A11,(VLOOKUP(Girls!$A$87,Data!$E$7:$F$14,2)),0)+(IF(Girls!$C$88=Data!$A11,(VLOOKUP(Girls!$A$88,Data!$E$7:$F$14,2)),0))+(IF(Girls!$C$89=Data!$A11,(VLOOKUP(Girls!$A$89,Data!$E$7:$F$14,2)),0))+(IF(Girls!$C$90=Data!$A11,(VLOOKUP(Girls!$A$90,Data!$E$7:$F$14,2)),0))+(IF(Girls!$C$91=Data!$A11,(VLOOKUP(Girls!$A$91,Data!$E$7:$F$14,2)),0))+(IF(Girls!$C$92=Data!$A11,(VLOOKUP(Girls!$A$92,Data!$E$7:$F$14,2)),0))+(IF(Girls!$C$93=Data!$A11,(VLOOKUP(Girls!$A$93,Data!$E$7:$F$14,2)),0))+(IF(Girls!$C$94=Data!$A11,(VLOOKUP(Girls!$A$94,Data!$E$7:$F$14,2)),0))</f>
        <v>0</v>
      </c>
      <c r="R6" s="61">
        <f>IF(Girls!$H$87=Data!$A11,(VLOOKUP(Girls!$F$87,Data!$E$7:$F$14,2)),0)+(IF(Girls!$H$88=Data!$A11,(VLOOKUP(Girls!$F$88,Data!$E$7:$F$14,2)),0))+(IF(Girls!$H$89=Data!$A11,(VLOOKUP(Girls!$F$89,Data!$E$7:$F$14,2)),0))+(IF(Girls!$H$90=Data!$A11,(VLOOKUP(Girls!$F$90,Data!$E$7:$F$14,2)),0))+(IF(Girls!$H$91=Data!$A11,(VLOOKUP(Girls!$F$91,Data!$E$7:$F$14,2)),0))+(IF(Girls!$H$92=Data!$A11,(VLOOKUP(Girls!$F$92,Data!$E$7:$F$14,2)),0))+(IF(Girls!$H$93=Data!$A11,(VLOOKUP(Girls!$F$93,Data!$E$7:$F$14,2)),0))+(IF(Girls!$H$94=Data!$A11,(VLOOKUP(Girls!$F$94,Data!$E$7:$F$14,2)),0))</f>
        <v>0</v>
      </c>
      <c r="S6" s="61">
        <f>IF(Girls!$C$99=Data!$A11,(VLOOKUP(Girls!$A$99,Data!$E$7:$F$14,2)),0)+(IF(Girls!$C$100=Data!$A11,(VLOOKUP(Girls!$A$100,Data!$E$7:$F$14,2)),0))+(IF(Girls!$C$101=Data!$A11,(VLOOKUP(Girls!$A$101,Data!$E$7:$F$14,2)),0))+(IF(Girls!$C$102=Data!$A11,(VLOOKUP(Girls!$A$102,Data!$E$7:$F$14,2)),0))+(IF(Girls!$C$103=Data!$A11,(VLOOKUP(Girls!$A$103,Data!$E$7:$F$14,2)),0))+(IF(Girls!$C$104=Data!$A11,(VLOOKUP(Girls!$A$104,Data!$E$7:$F$14,2)),0))+(IF(Girls!$C$105=Data!$A11,(VLOOKUP(Girls!$A$105,Data!$E$7:$F$14,2)),0))+(IF(Girls!$C$106=Data!$A11,(VLOOKUP(Girls!$A$106,Data!$E$7:$F$14,2)),0))</f>
        <v>0</v>
      </c>
      <c r="T6" s="62">
        <f>IF(Girls!$H$99=Data!$A11,(VLOOKUP(Girls!$F$99,Data!$E$7:$F$14,2)),0)+(IF(Girls!$H$100=Data!$A11,(VLOOKUP(Girls!$F$100,Data!$E$7:$F$14,2)),0))+(IF(Girls!$H$101=Data!$A11,(VLOOKUP(Girls!$F$101,Data!$E$7:$F$14,2)),0))+(IF(Girls!$H$102=Data!$A11,(VLOOKUP(Girls!$F$102,Data!$E$7:$F$14,2)),0))+(IF(Girls!$H$103=Data!$A11,(VLOOKUP(Girls!$F$103,Data!$E$7:$F$14,2)),0))+(IF(Girls!$H$104=Data!$A11,(VLOOKUP(Girls!$F$104,Data!$E$7:$F$14,2)),0))+(IF(Girls!$H$105=Data!$A11,(VLOOKUP(Girls!$F$105,Data!$E$7:$F$14,2)),0))+(IF(Girls!$H$106=Data!$A11,(VLOOKUP(Girls!$F$106,Data!$E$7:$F$14,2)),0))</f>
        <v>0</v>
      </c>
      <c r="U6" s="63"/>
      <c r="V6" s="59">
        <f t="shared" si="1"/>
        <v>18</v>
      </c>
    </row>
    <row r="7" spans="1:22" s="19" customFormat="1" ht="15.6" x14ac:dyDescent="0.3">
      <c r="A7" s="53">
        <f t="shared" si="0"/>
        <v>2</v>
      </c>
      <c r="B7" s="54" t="s">
        <v>47</v>
      </c>
      <c r="C7" s="23">
        <f>IF(Girls!$C$3=Data!$A12,(VLOOKUP(Girls!$A$3,Data!$E$7:$F$14,2)),0)+(IF(Girls!$C$4=Data!$A12,(VLOOKUP(Girls!$A$4,Data!$E$7:$F$14,2)),0))+(IF(Girls!$C$5=Data!$A12,(VLOOKUP(Girls!$A$5,Data!$E$7:$F$14,2)),0))+(IF(Girls!$C$6=Data!$A12,(VLOOKUP(Girls!$A$6,Data!$E$7:$F$14,2)),0))+(IF(Girls!$C$7=Data!$A12,(VLOOKUP(Girls!$A$7,Data!$E$7:$F$14,2)),0))+(IF(Girls!$C$8=Data!$A12,(VLOOKUP(Girls!$A$8,Data!$E$7:$F$14,2)),0))+(IF(Girls!$C$9=Data!$A12,(VLOOKUP(Girls!$A$9,Data!$E$7:$F$14,2)),0))+(IF(Girls!$C$10=Data!$A12,(VLOOKUP(Girls!$A$10,Data!$E$7:$F$14,2)),0))</f>
        <v>14</v>
      </c>
      <c r="D7" s="23">
        <f>IF(Girls!$H$3=Data!$A12,(VLOOKUP(Girls!$F$3,Data!$E$7:$F$14,2)),0)+(IF(Girls!$H$4=Data!$A12,(VLOOKUP(Girls!$F$4,Data!$E$7:$F$14,2)),0))+(IF(Girls!$H$5=Data!$A12,(VLOOKUP(Girls!$F$5,Data!$E$7:$F$14,2)),0))+(IF(Girls!$H$6=Data!$A12,(VLOOKUP(Girls!$F$6,Data!$E$7:$F$14,2)),0))+(IF(Girls!$H$7=Data!$A12,(VLOOKUP(Girls!$F$7,Data!$E$7:$F$14,2)),0))+(IF(Girls!$H$8=Data!$A12,(VLOOKUP(Girls!$F$8,Data!$E$7:$F$14,2)),0))+(IF(Girls!$H$9=Data!$A12,(VLOOKUP(Girls!$F$9,Data!$E$7:$F$14,2)),0))+(IF(Girls!$H$10=Data!$A12,(VLOOKUP(Girls!$F$10,Data!$E$7:$F$14,2)),0))</f>
        <v>5</v>
      </c>
      <c r="E7" s="23">
        <f>IF(Girls!$C$15=Data!$A12,(VLOOKUP(Girls!$A$15,Data!$E$7:$F$14,2)),0)+(IF(Girls!$C$16=Data!$A12,(VLOOKUP(Girls!$A$16,Data!$E$7:$F$14,2)),0))+(IF(Girls!$C$17=Data!$A12,(VLOOKUP(Girls!$A$17,Data!$E$7:$F$14,2)),0))+(IF(Girls!$C$18=Data!$A12,(VLOOKUP(Girls!$A$18,Data!$E$7:$F$14,2)),0))+(IF(Girls!$C$19=Data!$A12,(VLOOKUP(Girls!$A$19,Data!$E$7:$F$14,2)),0))+(IF(Girls!$C$20=Data!$A12,(VLOOKUP(Girls!$A$20,Data!$E$7:$F$14,2)),0))+(IF(Girls!$C$21=Data!$A12,(VLOOKUP(Girls!$A$21,Data!$E$7:$F$14,2)),0))+(IF(Girls!$C$22=Data!$A12,(VLOOKUP(Girls!$A$22,Data!$E$7:$F$14,2)),0))</f>
        <v>12</v>
      </c>
      <c r="F7" s="23">
        <f>IF(Girls!$H$15=Data!$A12,(VLOOKUP(Girls!$F$15,Data!$E$7:$F$14,2)),0)+(IF(Girls!$H$16=Data!$A12,(VLOOKUP(Girls!$F$16,Data!$E$7:$F$14,2)),0))+(IF(Girls!$H$17=Data!$A12,(VLOOKUP(Girls!$F$17,Data!$E$7:$F$14,2)),0))+(IF(Girls!$H$18=Data!$A12,(VLOOKUP(Girls!$F$18,Data!$E$7:$F$14,2)),0))+(IF(Girls!$H$19=Data!$A12,(VLOOKUP(Girls!$F$19,Data!$E$7:$F$14,2)),0))+(IF(Girls!$H$20=Data!$A12,(VLOOKUP(Girls!$F$20,Data!$E$7:$F$14,2)),0))+(IF(Girls!$H$21=Data!$A12,(VLOOKUP(Girls!$F$21,Data!$E$7:$F$14,2)),0))+(IF(Girls!$H$22=Data!$A12,(VLOOKUP(Girls!$F$22,Data!$E$7:$F$14,2)),0))</f>
        <v>0</v>
      </c>
      <c r="G7" s="23">
        <f>IF(Girls!$C$27=Data!$A12,(VLOOKUP(Girls!$A$27,Data!$E$7:$F$14,2)),0)+(IF(Girls!$C$28=Data!$A12,(VLOOKUP(Girls!$A$28,Data!$E$7:$F$14,2)),0))+(IF(Girls!$C$29=Data!$A12,(VLOOKUP(Girls!$A$29,Data!$E$7:$F$14,2)),0))+(IF(Girls!$C$30=Data!$A12,(VLOOKUP(Girls!$A$30,Data!$E$7:$F$14,2)),0))+(IF(Girls!$C$31=Data!$A12,(VLOOKUP(Girls!$A$31,Data!$E$7:$F$14,2)),0))+(IF(Girls!$C$32=Data!$A12,(VLOOKUP(Girls!$A$32,Data!$E$7:$F$14,2)),0))+(IF(Girls!$C$33=Data!$A12,(VLOOKUP(Girls!$A$33,Data!$E$7:$F$14,2)),0))+(IF(Girls!$C$34=Data!$A12,(VLOOKUP(Girls!$A$34,Data!$E$7:$F$14,2)),0))</f>
        <v>3</v>
      </c>
      <c r="H7" s="23">
        <f>IF(Girls!$H$27=Data!$A12,(VLOOKUP(Girls!$F$27,Data!$E$7:$F$14,2)),0)+(IF(Girls!$H$28=Data!$A12,(VLOOKUP(Girls!$F$28,Data!$E$7:$F$14,2)),0))+(IF(Girls!$H$29=Data!$A12,(VLOOKUP(Girls!$F$29,Data!$E$7:$F$14,2)),0))+(IF(Girls!$H$30=Data!$A12,(VLOOKUP(Girls!$F$30,Data!$E$7:$F$14,2)),0))+(IF(Girls!$H$31=Data!$A12,(VLOOKUP(Girls!$F$31,Data!$E$7:$F$14,2)),0))+(IF(Girls!$H$32=Data!$A12,(VLOOKUP(Girls!$F$32,Data!$E$7:$F$14,2)),0))+(IF(Girls!$H$33=Data!$A12,(VLOOKUP(Girls!$F$33,Data!$E$7:$F$14,2)),0))+(IF(Girls!$H$34=Data!$A12,(VLOOKUP(Girls!$F$34,Data!$E$7:$F$14,2)),0))</f>
        <v>0</v>
      </c>
      <c r="I7" s="23">
        <f>IF(Girls!$C$39=Data!$A12,(VLOOKUP(Girls!$A$39,Data!$E$7:$F$14,2)),0)+(IF(Girls!$C$40=Data!$A12,(VLOOKUP(Girls!$A$40,Data!$E$7:$F$14,2)),0))+(IF(Girls!$C$41=Data!$A12,(VLOOKUP(Girls!$A$41,Data!$E$7:$F$14,2)),0))+(IF(Girls!$C$42=Data!$A12,(VLOOKUP(Girls!$A$42,Data!$E$7:$F$14,2)),0))+(IF(Girls!$C$43=Data!$A12,(VLOOKUP(Girls!$A$43,Data!$E$7:$F$14,2)),0))+(IF(Girls!$C$44=Data!$A12,(VLOOKUP(Girls!$A$44,Data!$E$7:$F$14,2)),0))+(IF(Girls!$C$45=Data!$A12,(VLOOKUP(Girls!$A$45,Data!$E$7:$F$14,2)),0))+(IF(Girls!$C$46=Data!$A12,(VLOOKUP(Girls!$A$46,Data!$E$7:$F$14,2)),0))</f>
        <v>3</v>
      </c>
      <c r="J7" s="23">
        <f>IF(Girls!$H$39=Data!$A12,(VLOOKUP(Girls!$F$39,Data!$E$7:$F$14,2)),0)+(IF(Girls!$H$40=Data!$A12,(VLOOKUP(Girls!$F$40,Data!$E$7:$F$14,2)),0))+(IF(Girls!$H$41=Data!$A12,(VLOOKUP(Girls!$F$41,Data!$E$7:$F$14,2)),0))+(IF(Girls!$H$42=Data!$A12,(VLOOKUP(Girls!$F$42,Data!$E$7:$F$14,2)),0))+(IF(Girls!$H$43=Data!$A12,(VLOOKUP(Girls!$F$43,Data!$E$7:$F$14,2)),0))+(IF(Girls!$H$44=Data!$A12,(VLOOKUP(Girls!$F$44,Data!$E$7:$F$14,2)),0))+(IF(Girls!$H$45=Data!$A12,(VLOOKUP(Girls!$F$45,Data!$E$7:$F$14,2)),0))+(IF(Girls!$H$46=Data!$A12,(VLOOKUP(Girls!$F$46,Data!$E$7:$F$14,2)),0))</f>
        <v>24</v>
      </c>
      <c r="K7" s="23">
        <f>IF(Girls!$C$51=Data!$A12,(VLOOKUP(Girls!$A$51,Data!$E$7:$F$14,2)),0)+(IF(Girls!$C$52=Data!$A12,(VLOOKUP(Girls!$A$52,Data!$E$7:$F$14,2)),0))+(IF(Girls!$C$53=Data!$A12,(VLOOKUP(Girls!$A$53,Data!$E$7:$F$14,2)),0))+(IF(Girls!$C$54=Data!$A12,(VLOOKUP(Girls!$A$54,Data!$E$7:$F$14,2)),0))+(IF(Girls!$C$55=Data!$A12,(VLOOKUP(Girls!$A$55,Data!$E$7:$F$14,2)),0))+(IF(Girls!$C$56=Data!$A12,(VLOOKUP(Girls!$A$56,Data!$E$7:$F$14,2)),0))+(IF(Girls!$C$57=Data!$A12,(VLOOKUP(Girls!$A$57,Data!$E$7:$F$14,2)),0))+(IF(Girls!$C$58=Data!$A12,(VLOOKUP(Girls!$A$58,Data!$E$7:$F$14,2)),0))</f>
        <v>0</v>
      </c>
      <c r="L7" s="23">
        <f>IF(Girls!$H$51=Data!$A12,(VLOOKUP(Girls!$F$51,Data!$E$7:$F$14,2)),0)+(IF(Girls!$H$52=Data!$A12,(VLOOKUP(Girls!$F$52,Data!$E$7:$F$14,2)),0))+(IF(Girls!$H$53=Data!$A12,(VLOOKUP(Girls!$F$53,Data!$E$7:$F$14,2)),0))+(IF(Girls!$H$54=Data!$A12,(VLOOKUP(Girls!$F$54,Data!$E$7:$F$14,2)),0))+(IF(Girls!$H$55=Data!$A12,(VLOOKUP(Girls!$F$55,Data!$E$7:$F$14,2)),0))+(IF(Girls!$H$56=Data!$A12,(VLOOKUP(Girls!$F$56,Data!$E$7:$F$14,2)),0))+(IF(Girls!$H$57=Data!$A12,(VLOOKUP(Girls!$F$57,Data!$E$7:$F$14,2)),0))+(IF(Girls!$H$58=Data!$A12,(VLOOKUP(Girls!$F$58,Data!$E$7:$F$14,2)),0))</f>
        <v>0</v>
      </c>
      <c r="M7" s="23">
        <f>IF(Girls!$C$63=Data!$A12,(VLOOKUP(Girls!$A$63,Data!$E$7:$F$14,2)),0)+(IF(Girls!$C$64=Data!$A12,(VLOOKUP(Girls!$A$64,Data!$E$7:$F$14,2)),0))+(IF(Girls!$C$65=Data!$A12,(VLOOKUP(Girls!$A$65,Data!$E$7:$F$14,2)),0))+(IF(Girls!$C$66=Data!$A12,(VLOOKUP(Girls!$A$66,Data!$E$7:$F$14,2)),0))+(IF(Girls!$C$67=Data!$A12,(VLOOKUP(Girls!$A$67,Data!$E$7:$F$14,2)),0))+(IF(Girls!$C$68=Data!$A12,(VLOOKUP(Girls!$A$68,Data!$E$7:$F$14,2)),0))+(IF(Girls!$C$69=Data!$A12,(VLOOKUP(Girls!$A$69,Data!$E$7:$F$14,2)),0))+(IF(Girls!$C$70=Data!$A12,(VLOOKUP(Girls!$A$70,Data!$E$7:$F$14,2)),0))</f>
        <v>0</v>
      </c>
      <c r="N7" s="23">
        <f>IF(Girls!$H$63=Data!$A12,(VLOOKUP(Girls!$F$63,Data!$E$7:$F$14,2)),0)+(IF(Girls!$H$64=Data!$A12,(VLOOKUP(Girls!$F$64,Data!$E$7:$F$14,2)),0))+(IF(Girls!$H$65=Data!$A12,(VLOOKUP(Girls!$F$65,Data!$E$7:$F$14,2)),0))+(IF(Girls!$H$66=Data!$A12,(VLOOKUP(Girls!$F$66,Data!$E$7:$F$14,2)),0))+(IF(Girls!$H$67=Data!$A12,(VLOOKUP(Girls!$F$67,Data!$E$7:$F$14,2)),0))+(IF(Girls!$H$68=Data!$A12,(VLOOKUP(Girls!$F$68,Data!$E$7:$F$14,2)),0))+(IF(Girls!$H$69=Data!$A12,(VLOOKUP(Girls!$F$69,Data!$E$7:$F$14,2)),0))+(IF(Girls!$H$70=Data!$A12,(VLOOKUP(Girls!$F$70,Data!$E$7:$F$14,2)),0))</f>
        <v>4</v>
      </c>
      <c r="O7" s="23">
        <f>IF(Girls!$C$75=Data!$A12,(VLOOKUP(Girls!$A$75,Data!$E$7:$F$14,2)),0)+(IF(Girls!$C$76=Data!$A12,(VLOOKUP(Girls!$A$76,Data!$E$7:$F$14,2)),0))+(IF(Girls!$C$77=Data!$A12,(VLOOKUP(Girls!$A$77,Data!$E$7:$F$14,2)),0))+(IF(Girls!$C$78=Data!$A12,(VLOOKUP(Girls!$A$78,Data!$E$7:$F$14,2)),0))+(IF(Girls!$C$79=Data!$A12,(VLOOKUP(Girls!$A$79,Data!$E$7:$F$14,2)),0))+(IF(Girls!$C$80=Data!$A12,(VLOOKUP(Girls!$A$80,Data!$E$7:$F$14,2)),0))+(IF(Girls!$C$81=Data!$A12,(VLOOKUP(Girls!$A$81,Data!$E$7:$F$14,2)),0))+(IF(Girls!$C$82=Data!$A12,(VLOOKUP(Girls!$A$82,Data!$E$7:$F$14,2)),0))</f>
        <v>0</v>
      </c>
      <c r="P7" s="23">
        <f>IF(Girls!$H$75=Data!$A12,(VLOOKUP(Girls!$F$75,Data!$E$7:$F$14,2)),0)+(IF(Girls!$H$76=Data!$A12,(VLOOKUP(Girls!$F$76,Data!$E$7:$F$14,2)),0))+(IF(Girls!$H$77=Data!$A12,(VLOOKUP(Girls!$F$77,Data!$E$7:$F$14,2)),0))+(IF(Girls!$H$78=Data!$A12,(VLOOKUP(Girls!$F$78,Data!$E$7:$F$14,2)),0))+(IF(Girls!$H$79=Data!$A12,(VLOOKUP(Girls!$F$79,Data!$E$7:$F$14,2)),0))+(IF(Girls!$H$80=Data!$A12,(VLOOKUP(Girls!$F$80,Data!$E$7:$F$14,2)),0))+(IF(Girls!$H$81=Data!$A12,(VLOOKUP(Girls!$F$81,Data!$E$7:$F$14,2)),0))+(IF(Girls!$H$82=Data!$A12,(VLOOKUP(Girls!$F$82,Data!$E$7:$F$14,2)),0))</f>
        <v>8</v>
      </c>
      <c r="Q7" s="23">
        <f>IF(Girls!$C$87=Data!$A12,(VLOOKUP(Girls!$A$87,Data!$E$7:$F$14,2)),0)+(IF(Girls!$C$88=Data!$A12,(VLOOKUP(Girls!$A$88,Data!$E$7:$F$14,2)),0))+(IF(Girls!$C$89=Data!$A12,(VLOOKUP(Girls!$A$89,Data!$E$7:$F$14,2)),0))+(IF(Girls!$C$90=Data!$A12,(VLOOKUP(Girls!$A$90,Data!$E$7:$F$14,2)),0))+(IF(Girls!$C$91=Data!$A12,(VLOOKUP(Girls!$A$91,Data!$E$7:$F$14,2)),0))+(IF(Girls!$C$92=Data!$A12,(VLOOKUP(Girls!$A$92,Data!$E$7:$F$14,2)),0))+(IF(Girls!$C$93=Data!$A12,(VLOOKUP(Girls!$A$93,Data!$E$7:$F$14,2)),0))+(IF(Girls!$C$94=Data!$A12,(VLOOKUP(Girls!$A$94,Data!$E$7:$F$14,2)),0))</f>
        <v>8</v>
      </c>
      <c r="R7" s="23">
        <f>IF(Girls!$H$87=Data!$A12,(VLOOKUP(Girls!$F$87,Data!$E$7:$F$14,2)),0)+(IF(Girls!$H$88=Data!$A12,(VLOOKUP(Girls!$F$88,Data!$E$7:$F$14,2)),0))+(IF(Girls!$H$89=Data!$A12,(VLOOKUP(Girls!$F$89,Data!$E$7:$F$14,2)),0))+(IF(Girls!$H$90=Data!$A12,(VLOOKUP(Girls!$F$90,Data!$E$7:$F$14,2)),0))+(IF(Girls!$H$91=Data!$A12,(VLOOKUP(Girls!$F$91,Data!$E$7:$F$14,2)),0))+(IF(Girls!$H$92=Data!$A12,(VLOOKUP(Girls!$F$92,Data!$E$7:$F$14,2)),0))+(IF(Girls!$H$93=Data!$A12,(VLOOKUP(Girls!$F$93,Data!$E$7:$F$14,2)),0))+(IF(Girls!$H$94=Data!$A12,(VLOOKUP(Girls!$F$94,Data!$E$7:$F$14,2)),0))</f>
        <v>8</v>
      </c>
      <c r="S7" s="23">
        <f>IF(Girls!$C$99=Data!$A12,(VLOOKUP(Girls!$A$99,Data!$E$7:$F$14,2)),0)+(IF(Girls!$C$100=Data!$A12,(VLOOKUP(Girls!$A$100,Data!$E$7:$F$14,2)),0))+(IF(Girls!$C$101=Data!$A12,(VLOOKUP(Girls!$A$101,Data!$E$7:$F$14,2)),0))+(IF(Girls!$C$102=Data!$A12,(VLOOKUP(Girls!$A$102,Data!$E$7:$F$14,2)),0))+(IF(Girls!$C$103=Data!$A12,(VLOOKUP(Girls!$A$103,Data!$E$7:$F$14,2)),0))+(IF(Girls!$C$104=Data!$A12,(VLOOKUP(Girls!$A$104,Data!$E$7:$F$14,2)),0))+(IF(Girls!$C$105=Data!$A12,(VLOOKUP(Girls!$A$105,Data!$E$7:$F$14,2)),0))+(IF(Girls!$C$106=Data!$A12,(VLOOKUP(Girls!$A$106,Data!$E$7:$F$14,2)),0))</f>
        <v>5</v>
      </c>
      <c r="T7" s="55">
        <f>IF(Girls!$H$99=Data!$A12,(VLOOKUP(Girls!$F$99,Data!$E$7:$F$14,2)),0)+(IF(Girls!$H$100=Data!$A12,(VLOOKUP(Girls!$F$100,Data!$E$7:$F$14,2)),0))+(IF(Girls!$H$101=Data!$A12,(VLOOKUP(Girls!$F$101,Data!$E$7:$F$14,2)),0))+(IF(Girls!$H$102=Data!$A12,(VLOOKUP(Girls!$F$102,Data!$E$7:$F$14,2)),0))+(IF(Girls!$H$103=Data!$A12,(VLOOKUP(Girls!$F$103,Data!$E$7:$F$14,2)),0))+(IF(Girls!$H$104=Data!$A12,(VLOOKUP(Girls!$F$104,Data!$E$7:$F$14,2)),0))+(IF(Girls!$H$105=Data!$A12,(VLOOKUP(Girls!$F$105,Data!$E$7:$F$14,2)),0))+(IF(Girls!$H$106=Data!$A12,(VLOOKUP(Girls!$F$106,Data!$E$7:$F$14,2)),0))</f>
        <v>3</v>
      </c>
      <c r="U7" s="56"/>
      <c r="V7" s="53">
        <f t="shared" si="1"/>
        <v>97</v>
      </c>
    </row>
    <row r="8" spans="1:22" s="19" customFormat="1" ht="15.6" x14ac:dyDescent="0.3">
      <c r="A8" s="38">
        <f t="shared" si="0"/>
        <v>5</v>
      </c>
      <c r="B8" s="30" t="s">
        <v>58</v>
      </c>
      <c r="C8" s="18">
        <f>IF(Girls!$C$3=Data!$A14,(VLOOKUP(Girls!$A$3,Data!$E$7:$F$14,2)),0)+(IF(Girls!$C$4=Data!$A14,(VLOOKUP(Girls!$A$4,Data!$E$7:$F$14,2)),0))+(IF(Girls!$C$5=Data!$A14,(VLOOKUP(Girls!$A$5,Data!$E$7:$F$14,2)),0))+(IF(Girls!$C$6=Data!$A14,(VLOOKUP(Girls!$A$6,Data!$E$7:$F$14,2)),0))+(IF(Girls!$C$7=Data!$A14,(VLOOKUP(Girls!$A$7,Data!$E$7:$F$14,2)),0))+(IF(Girls!$C$8=Data!$A14,(VLOOKUP(Girls!$A$8,Data!$E$7:$F$14,2)),0))+(IF(Girls!$C$9=Data!$A14,(VLOOKUP(Girls!$A$9,Data!$E$7:$F$14,2)),0))+(IF(Girls!$C$10=Data!$A14,(VLOOKUP(Girls!$A$10,Data!$E$7:$F$14,2)),0))</f>
        <v>2</v>
      </c>
      <c r="D8" s="18">
        <f>IF(Girls!$H$3=Data!$A14,(VLOOKUP(Girls!$F$3,Data!$E$7:$F$14,2)),0)+(IF(Girls!$H$4=Data!$A14,(VLOOKUP(Girls!$F$4,Data!$E$7:$F$14,2)),0))+(IF(Girls!$H$5=Data!$A14,(VLOOKUP(Girls!$F$5,Data!$E$7:$F$14,2)),0))+(IF(Girls!$H$6=Data!$A14,(VLOOKUP(Girls!$F$6,Data!$E$7:$F$14,2)),0))+(IF(Girls!$H$7=Data!$A14,(VLOOKUP(Girls!$F$7,Data!$E$7:$F$14,2)),0))+(IF(Girls!$H$8=Data!$A14,(VLOOKUP(Girls!$F$8,Data!$E$7:$F$14,2)),0))+(IF(Girls!$H$9=Data!$A14,(VLOOKUP(Girls!$F$9,Data!$E$7:$F$14,2)),0))+(IF(Girls!$H$10=Data!$A14,(VLOOKUP(Girls!$F$10,Data!$E$7:$F$14,2)),0))</f>
        <v>6</v>
      </c>
      <c r="E8" s="18">
        <f>IF(Girls!$C$15=Data!$A14,(VLOOKUP(Girls!$A$15,Data!$E$7:$F$14,2)),0)+(IF(Girls!$C$16=Data!$A14,(VLOOKUP(Girls!$A$16,Data!$E$7:$F$14,2)),0))+(IF(Girls!$C$17=Data!$A14,(VLOOKUP(Girls!$A$17,Data!$E$7:$F$14,2)),0))+(IF(Girls!$C$18=Data!$A14,(VLOOKUP(Girls!$A$18,Data!$E$7:$F$14,2)),0))+(IF(Girls!$C$19=Data!$A14,(VLOOKUP(Girls!$A$19,Data!$E$7:$F$14,2)),0))+(IF(Girls!$C$20=Data!$A14,(VLOOKUP(Girls!$A$20,Data!$E$7:$F$14,2)),0))+(IF(Girls!$C$21=Data!$A14,(VLOOKUP(Girls!$A$21,Data!$E$7:$F$14,2)),0))+(IF(Girls!$C$22=Data!$A14,(VLOOKUP(Girls!$A$22,Data!$E$7:$F$14,2)),0))</f>
        <v>16</v>
      </c>
      <c r="F8" s="18">
        <f>IF(Girls!$H$15=Data!$A14,(VLOOKUP(Girls!$F$15,Data!$E$7:$F$14,2)),0)+(IF(Girls!$H$16=Data!$A14,(VLOOKUP(Girls!$F$16,Data!$E$7:$F$14,2)),0))+(IF(Girls!$H$17=Data!$A14,(VLOOKUP(Girls!$F$17,Data!$E$7:$F$14,2)),0))+(IF(Girls!$H$18=Data!$A14,(VLOOKUP(Girls!$F$18,Data!$E$7:$F$14,2)),0))+(IF(Girls!$H$19=Data!$A14,(VLOOKUP(Girls!$F$19,Data!$E$7:$F$14,2)),0))+(IF(Girls!$H$20=Data!$A14,(VLOOKUP(Girls!$F$20,Data!$E$7:$F$14,2)),0))+(IF(Girls!$H$21=Data!$A14,(VLOOKUP(Girls!$F$21,Data!$E$7:$F$14,2)),0))+(IF(Girls!$H$22=Data!$A14,(VLOOKUP(Girls!$F$22,Data!$E$7:$F$14,2)),0))</f>
        <v>24</v>
      </c>
      <c r="G8" s="18">
        <f>IF(Girls!$C$27=Data!$A14,(VLOOKUP(Girls!$A$27,Data!$E$7:$F$14,2)),0)+(IF(Girls!$C$28=Data!$A14,(VLOOKUP(Girls!$A$28,Data!$E$7:$F$14,2)),0))+(IF(Girls!$C$29=Data!$A14,(VLOOKUP(Girls!$A$29,Data!$E$7:$F$14,2)),0))+(IF(Girls!$C$30=Data!$A14,(VLOOKUP(Girls!$A$30,Data!$E$7:$F$14,2)),0))+(IF(Girls!$C$31=Data!$A14,(VLOOKUP(Girls!$A$31,Data!$E$7:$F$14,2)),0))+(IF(Girls!$C$32=Data!$A14,(VLOOKUP(Girls!$A$32,Data!$E$7:$F$14,2)),0))+(IF(Girls!$C$33=Data!$A14,(VLOOKUP(Girls!$A$33,Data!$E$7:$F$14,2)),0))+(IF(Girls!$C$34=Data!$A14,(VLOOKUP(Girls!$A$34,Data!$E$7:$F$14,2)),0))</f>
        <v>0</v>
      </c>
      <c r="H8" s="18">
        <f>IF(Girls!$H$27=Data!$A14,(VLOOKUP(Girls!$F$27,Data!$E$7:$F$14,2)),0)+(IF(Girls!$H$28=Data!$A14,(VLOOKUP(Girls!$F$28,Data!$E$7:$F$14,2)),0))+(IF(Girls!$H$29=Data!$A14,(VLOOKUP(Girls!$F$29,Data!$E$7:$F$14,2)),0))+(IF(Girls!$H$30=Data!$A14,(VLOOKUP(Girls!$F$30,Data!$E$7:$F$14,2)),0))+(IF(Girls!$H$31=Data!$A14,(VLOOKUP(Girls!$F$31,Data!$E$7:$F$14,2)),0))+(IF(Girls!$H$32=Data!$A14,(VLOOKUP(Girls!$F$32,Data!$E$7:$F$14,2)),0))+(IF(Girls!$H$33=Data!$A14,(VLOOKUP(Girls!$F$33,Data!$E$7:$F$14,2)),0))+(IF(Girls!$H$34=Data!$A14,(VLOOKUP(Girls!$F$34,Data!$E$7:$F$14,2)),0))</f>
        <v>0</v>
      </c>
      <c r="I8" s="18">
        <f>IF(Girls!$C$39=Data!$A14,(VLOOKUP(Girls!$A$39,Data!$E$7:$F$14,2)),0)+(IF(Girls!$C$40=Data!$A14,(VLOOKUP(Girls!$A$40,Data!$E$7:$F$14,2)),0))+(IF(Girls!$C$41=Data!$A14,(VLOOKUP(Girls!$A$41,Data!$E$7:$F$14,2)),0))+(IF(Girls!$C$42=Data!$A14,(VLOOKUP(Girls!$A$42,Data!$E$7:$F$14,2)),0))+(IF(Girls!$C$43=Data!$A14,(VLOOKUP(Girls!$A$43,Data!$E$7:$F$14,2)),0))+(IF(Girls!$C$44=Data!$A14,(VLOOKUP(Girls!$A$44,Data!$E$7:$F$14,2)),0))+(IF(Girls!$C$45=Data!$A14,(VLOOKUP(Girls!$A$45,Data!$E$7:$F$14,2)),0))+(IF(Girls!$C$46=Data!$A14,(VLOOKUP(Girls!$A$46,Data!$E$7:$F$14,2)),0))</f>
        <v>0</v>
      </c>
      <c r="J8" s="18">
        <f>IF(Girls!$H$39=Data!$A14,(VLOOKUP(Girls!$F$39,Data!$E$7:$F$14,2)),0)+(IF(Girls!$H$40=Data!$A14,(VLOOKUP(Girls!$F$40,Data!$E$7:$F$14,2)),0))+(IF(Girls!$H$41=Data!$A14,(VLOOKUP(Girls!$F$41,Data!$E$7:$F$14,2)),0))+(IF(Girls!$H$42=Data!$A14,(VLOOKUP(Girls!$F$42,Data!$E$7:$F$14,2)),0))+(IF(Girls!$H$43=Data!$A14,(VLOOKUP(Girls!$F$43,Data!$E$7:$F$14,2)),0))+(IF(Girls!$H$44=Data!$A14,(VLOOKUP(Girls!$F$44,Data!$E$7:$F$14,2)),0))+(IF(Girls!$H$45=Data!$A14,(VLOOKUP(Girls!$F$45,Data!$E$7:$F$14,2)),0))+(IF(Girls!$H$46=Data!$A14,(VLOOKUP(Girls!$F$46,Data!$E$7:$F$14,2)),0))</f>
        <v>0</v>
      </c>
      <c r="K8" s="18">
        <f>IF(Girls!$C$51=Data!$A14,(VLOOKUP(Girls!$A$51,Data!$E$7:$F$14,2)),0)+(IF(Girls!$C$52=Data!$A14,(VLOOKUP(Girls!$A$52,Data!$E$7:$F$14,2)),0))+(IF(Girls!$C$53=Data!$A14,(VLOOKUP(Girls!$A$53,Data!$E$7:$F$14,2)),0))+(IF(Girls!$C$54=Data!$A14,(VLOOKUP(Girls!$A$54,Data!$E$7:$F$14,2)),0))+(IF(Girls!$C$55=Data!$A14,(VLOOKUP(Girls!$A$55,Data!$E$7:$F$14,2)),0))+(IF(Girls!$C$56=Data!$A14,(VLOOKUP(Girls!$A$56,Data!$E$7:$F$14,2)),0))+(IF(Girls!$C$57=Data!$A14,(VLOOKUP(Girls!$A$57,Data!$E$7:$F$14,2)),0))+(IF(Girls!$C$58=Data!$A14,(VLOOKUP(Girls!$A$58,Data!$E$7:$F$14,2)),0))</f>
        <v>0</v>
      </c>
      <c r="L8" s="18">
        <f>IF(Girls!$H$51=Data!$A14,(VLOOKUP(Girls!$F$51,Data!$E$7:$F$14,2)),0)+(IF(Girls!$H$52=Data!$A14,(VLOOKUP(Girls!$F$52,Data!$E$7:$F$14,2)),0))+(IF(Girls!$H$53=Data!$A14,(VLOOKUP(Girls!$F$53,Data!$E$7:$F$14,2)),0))+(IF(Girls!$H$54=Data!$A14,(VLOOKUP(Girls!$F$54,Data!$E$7:$F$14,2)),0))+(IF(Girls!$H$55=Data!$A14,(VLOOKUP(Girls!$F$55,Data!$E$7:$F$14,2)),0))+(IF(Girls!$H$56=Data!$A14,(VLOOKUP(Girls!$F$56,Data!$E$7:$F$14,2)),0))+(IF(Girls!$H$57=Data!$A14,(VLOOKUP(Girls!$F$57,Data!$E$7:$F$14,2)),0))+(IF(Girls!$H$58=Data!$A14,(VLOOKUP(Girls!$F$58,Data!$E$7:$F$14,2)),0))</f>
        <v>0</v>
      </c>
      <c r="M8" s="18">
        <f>IF(Girls!$C$63=Data!$A14,(VLOOKUP(Girls!$A$63,Data!$E$7:$F$14,2)),0)+(IF(Girls!$C$64=Data!$A14,(VLOOKUP(Girls!$A$64,Data!$E$7:$F$14,2)),0))+(IF(Girls!$C$65=Data!$A14,(VLOOKUP(Girls!$A$65,Data!$E$7:$F$14,2)),0))+(IF(Girls!$C$66=Data!$A14,(VLOOKUP(Girls!$A$66,Data!$E$7:$F$14,2)),0))+(IF(Girls!$C$67=Data!$A14,(VLOOKUP(Girls!$A$67,Data!$E$7:$F$14,2)),0))+(IF(Girls!$C$68=Data!$A14,(VLOOKUP(Girls!$A$68,Data!$E$7:$F$14,2)),0))+(IF(Girls!$C$69=Data!$A14,(VLOOKUP(Girls!$A$69,Data!$E$7:$F$14,2)),0))+(IF(Girls!$C$70=Data!$A14,(VLOOKUP(Girls!$A$70,Data!$E$7:$F$14,2)),0))</f>
        <v>0</v>
      </c>
      <c r="N8" s="18">
        <f>IF(Girls!$H$63=Data!$A14,(VLOOKUP(Girls!$F$63,Data!$E$7:$F$14,2)),0)+(IF(Girls!$H$64=Data!$A14,(VLOOKUP(Girls!$F$64,Data!$E$7:$F$14,2)),0))+(IF(Girls!$H$65=Data!$A14,(VLOOKUP(Girls!$F$65,Data!$E$7:$F$14,2)),0))+(IF(Girls!$H$66=Data!$A14,(VLOOKUP(Girls!$F$66,Data!$E$7:$F$14,2)),0))+(IF(Girls!$H$67=Data!$A14,(VLOOKUP(Girls!$F$67,Data!$E$7:$F$14,2)),0))+(IF(Girls!$H$68=Data!$A14,(VLOOKUP(Girls!$F$68,Data!$E$7:$F$14,2)),0))+(IF(Girls!$H$69=Data!$A14,(VLOOKUP(Girls!$F$69,Data!$E$7:$F$14,2)),0))+(IF(Girls!$H$70=Data!$A14,(VLOOKUP(Girls!$F$70,Data!$E$7:$F$14,2)),0))</f>
        <v>0</v>
      </c>
      <c r="O8" s="18">
        <f>IF(Girls!$C$75=Data!$A14,(VLOOKUP(Girls!$A$75,Data!$E$7:$F$14,2)),0)+(IF(Girls!$C$76=Data!$A14,(VLOOKUP(Girls!$A$76,Data!$E$7:$F$14,2)),0))+(IF(Girls!$C$77=Data!$A14,(VLOOKUP(Girls!$A$77,Data!$E$7:$F$14,2)),0))+(IF(Girls!$C$78=Data!$A14,(VLOOKUP(Girls!$A$78,Data!$E$7:$F$14,2)),0))+(IF(Girls!$C$79=Data!$A14,(VLOOKUP(Girls!$A$79,Data!$E$7:$F$14,2)),0))+(IF(Girls!$C$80=Data!$A14,(VLOOKUP(Girls!$A$80,Data!$E$7:$F$14,2)),0))+(IF(Girls!$C$81=Data!$A14,(VLOOKUP(Girls!$A$81,Data!$E$7:$F$14,2)),0))+(IF(Girls!$C$82=Data!$A14,(VLOOKUP(Girls!$A$82,Data!$E$7:$F$14,2)),0))</f>
        <v>4</v>
      </c>
      <c r="P8" s="18" t="s">
        <v>243</v>
      </c>
      <c r="Q8" s="18">
        <f>IF(Girls!$C$87=Data!$A14,(VLOOKUP(Girls!$A$87,Data!$E$7:$F$14,2)),0)+(IF(Girls!$C$88=Data!$A14,(VLOOKUP(Girls!$A$88,Data!$E$7:$F$14,2)),0))+(IF(Girls!$C$89=Data!$A14,(VLOOKUP(Girls!$A$89,Data!$E$7:$F$14,2)),0))+(IF(Girls!$C$90=Data!$A14,(VLOOKUP(Girls!$A$90,Data!$E$7:$F$14,2)),0))+(IF(Girls!$C$91=Data!$A14,(VLOOKUP(Girls!$A$91,Data!$E$7:$F$14,2)),0))+(IF(Girls!$C$92=Data!$A14,(VLOOKUP(Girls!$A$92,Data!$E$7:$F$14,2)),0))+(IF(Girls!$C$93=Data!$A14,(VLOOKUP(Girls!$A$93,Data!$E$7:$F$14,2)),0))+(IF(Girls!$C$94=Data!$A14,(VLOOKUP(Girls!$A$94,Data!$E$7:$F$14,2)),0))</f>
        <v>10</v>
      </c>
      <c r="R8" s="18">
        <f>IF(Girls!$H$87=Data!$A14,(VLOOKUP(Girls!$F$87,Data!$E$7:$F$14,2)),0)+(IF(Girls!$H$88=Data!$A14,(VLOOKUP(Girls!$F$88,Data!$E$7:$F$14,2)),0))+(IF(Girls!$H$89=Data!$A14,(VLOOKUP(Girls!$F$89,Data!$E$7:$F$14,2)),0))+(IF(Girls!$H$90=Data!$A14,(VLOOKUP(Girls!$F$90,Data!$E$7:$F$14,2)),0))+(IF(Girls!$H$91=Data!$A14,(VLOOKUP(Girls!$F$91,Data!$E$7:$F$14,2)),0))+(IF(Girls!$H$92=Data!$A14,(VLOOKUP(Girls!$F$92,Data!$E$7:$F$14,2)),0))+(IF(Girls!$H$93=Data!$A14,(VLOOKUP(Girls!$F$93,Data!$E$7:$F$14,2)),0))+(IF(Girls!$H$94=Data!$A14,(VLOOKUP(Girls!$F$94,Data!$E$7:$F$14,2)),0))</f>
        <v>0</v>
      </c>
      <c r="S8" s="18">
        <f>IF(Girls!$C$99=Data!$A14,(VLOOKUP(Girls!$A$99,Data!$E$7:$F$14,2)),0)+(IF(Girls!$C$100=Data!$A14,(VLOOKUP(Girls!$A$100,Data!$E$7:$F$14,2)),0))+(IF(Girls!$C$101=Data!$A14,(VLOOKUP(Girls!$A$101,Data!$E$7:$F$14,2)),0))+(IF(Girls!$C$102=Data!$A14,(VLOOKUP(Girls!$A$102,Data!$E$7:$F$14,2)),0))+(IF(Girls!$C$103=Data!$A14,(VLOOKUP(Girls!$A$103,Data!$E$7:$F$14,2)),0))+(IF(Girls!$C$104=Data!$A14,(VLOOKUP(Girls!$A$104,Data!$E$7:$F$14,2)),0))+(IF(Girls!$C$105=Data!$A14,(VLOOKUP(Girls!$A$105,Data!$E$7:$F$14,2)),0))+(IF(Girls!$C$106=Data!$A14,(VLOOKUP(Girls!$A$106,Data!$E$7:$F$14,2)),0))</f>
        <v>10</v>
      </c>
      <c r="T8" s="32">
        <f>IF(Girls!$H$99=Data!$A14,(VLOOKUP(Girls!$F$99,Data!$E$7:$F$14,2)),0)+(IF(Girls!$H$100=Data!$A14,(VLOOKUP(Girls!$F$100,Data!$E$7:$F$14,2)),0))+(IF(Girls!$H$101=Data!$A14,(VLOOKUP(Girls!$F$101,Data!$E$7:$F$14,2)),0))+(IF(Girls!$H$102=Data!$A14,(VLOOKUP(Girls!$F$102,Data!$E$7:$F$14,2)),0))+(IF(Girls!$H$103=Data!$A14,(VLOOKUP(Girls!$F$103,Data!$E$7:$F$14,2)),0))+(IF(Girls!$H$104=Data!$A14,(VLOOKUP(Girls!$F$104,Data!$E$7:$F$14,2)),0))+(IF(Girls!$H$105=Data!$A14,(VLOOKUP(Girls!$F$105,Data!$E$7:$F$14,2)),0))+(IF(Girls!$H$106=Data!$A14,(VLOOKUP(Girls!$F$106,Data!$E$7:$F$14,2)),0))</f>
        <v>10</v>
      </c>
      <c r="U8" s="37"/>
      <c r="V8" s="38">
        <f t="shared" si="1"/>
        <v>82</v>
      </c>
    </row>
    <row r="9" spans="1:22" s="19" customFormat="1" ht="15.6" x14ac:dyDescent="0.3">
      <c r="A9" s="53">
        <f t="shared" si="0"/>
        <v>4</v>
      </c>
      <c r="B9" s="54" t="s">
        <v>31</v>
      </c>
      <c r="C9" s="23">
        <f>IF(Girls!$C$3=Data!$A18,(VLOOKUP(Girls!$A$3,Data!$E$7:$F$14,2)),0)+(IF(Girls!$C$4=Data!$A18,(VLOOKUP(Girls!$A$4,Data!$E$7:$F$14,2)),0))+(IF(Girls!$C$5=Data!$A18,(VLOOKUP(Girls!$A$5,Data!$E$7:$F$14,2)),0))+(IF(Girls!$C$6=Data!$A18,(VLOOKUP(Girls!$A$6,Data!$E$7:$F$14,2)),0))+(IF(Girls!$C$7=Data!$A18,(VLOOKUP(Girls!$A$7,Data!$E$7:$F$14,2)),0))+(IF(Girls!$C$8=Data!$A18,(VLOOKUP(Girls!$A$8,Data!$E$7:$F$14,2)),0))+(IF(Girls!$C$9=Data!$A18,(VLOOKUP(Girls!$A$9,Data!$E$7:$F$14,2)),0))+(IF(Girls!$C$10=Data!$A18,(VLOOKUP(Girls!$A$10,Data!$E$7:$F$14,2)),0))</f>
        <v>10</v>
      </c>
      <c r="D9" s="23">
        <f>IF(Girls!$H$3=Data!$A18,(VLOOKUP(Girls!$F$3,Data!$E$7:$F$14,2)),0)+(IF(Girls!$H$4=Data!$A18,(VLOOKUP(Girls!$F$4,Data!$E$7:$F$14,2)),0))+(IF(Girls!$H$5=Data!$A18,(VLOOKUP(Girls!$F$5,Data!$E$7:$F$14,2)),0))+(IF(Girls!$H$6=Data!$A18,(VLOOKUP(Girls!$F$6,Data!$E$7:$F$14,2)),0))+(IF(Girls!$H$7=Data!$A18,(VLOOKUP(Girls!$F$7,Data!$E$7:$F$14,2)),0))+(IF(Girls!$H$8=Data!$A18,(VLOOKUP(Girls!$F$8,Data!$E$7:$F$14,2)),0))+(IF(Girls!$H$9=Data!$A18,(VLOOKUP(Girls!$F$9,Data!$E$7:$F$14,2)),0))+(IF(Girls!$H$10=Data!$A18,(VLOOKUP(Girls!$F$10,Data!$E$7:$F$14,2)),0))</f>
        <v>8</v>
      </c>
      <c r="E9" s="23">
        <f>IF(Girls!$C$15=Data!$A18,(VLOOKUP(Girls!$A$15,Data!$E$7:$F$14,2)),0)+(IF(Girls!$C$16=Data!$A18,(VLOOKUP(Girls!$A$16,Data!$E$7:$F$14,2)),0))+(IF(Girls!$C$17=Data!$A18,(VLOOKUP(Girls!$A$17,Data!$E$7:$F$14,2)),0))+(IF(Girls!$C$18=Data!$A18,(VLOOKUP(Girls!$A$18,Data!$E$7:$F$14,2)),0))+(IF(Girls!$C$19=Data!$A18,(VLOOKUP(Girls!$A$19,Data!$E$7:$F$14,2)),0))+(IF(Girls!$C$20=Data!$A18,(VLOOKUP(Girls!$A$20,Data!$E$7:$F$14,2)),0))+(IF(Girls!$C$21=Data!$A18,(VLOOKUP(Girls!$A$21,Data!$E$7:$F$14,2)),0))+(IF(Girls!$C$22=Data!$A18,(VLOOKUP(Girls!$A$22,Data!$E$7:$F$14,2)),0))</f>
        <v>8</v>
      </c>
      <c r="F9" s="23">
        <f>IF(Girls!$H$15=Data!$A18,(VLOOKUP(Girls!$F$15,Data!$E$7:$F$14,2)),0)+(IF(Girls!$H$16=Data!$A18,(VLOOKUP(Girls!$F$16,Data!$E$7:$F$14,2)),0))+(IF(Girls!$H$17=Data!$A18,(VLOOKUP(Girls!$F$17,Data!$E$7:$F$14,2)),0))+(IF(Girls!$H$18=Data!$A18,(VLOOKUP(Girls!$F$18,Data!$E$7:$F$14,2)),0))+(IF(Girls!$H$19=Data!$A18,(VLOOKUP(Girls!$F$19,Data!$E$7:$F$14,2)),0))+(IF(Girls!$H$20=Data!$A18,(VLOOKUP(Girls!$F$20,Data!$E$7:$F$14,2)),0))+(IF(Girls!$H$21=Data!$A18,(VLOOKUP(Girls!$F$21,Data!$E$7:$F$14,2)),0))+(IF(Girls!$H$22=Data!$A18,(VLOOKUP(Girls!$F$22,Data!$E$7:$F$14,2)),0))</f>
        <v>1</v>
      </c>
      <c r="G9" s="23">
        <f>IF(Girls!$C$27=Data!$A18,(VLOOKUP(Girls!$A$27,Data!$E$7:$F$14,2)),0)+(IF(Girls!$C$28=Data!$A18,(VLOOKUP(Girls!$A$28,Data!$E$7:$F$14,2)),0))+(IF(Girls!$C$29=Data!$A18,(VLOOKUP(Girls!$A$29,Data!$E$7:$F$14,2)),0))+(IF(Girls!$C$30=Data!$A18,(VLOOKUP(Girls!$A$30,Data!$E$7:$F$14,2)),0))+(IF(Girls!$C$31=Data!$A18,(VLOOKUP(Girls!$A$31,Data!$E$7:$F$14,2)),0))+(IF(Girls!$C$32=Data!$A18,(VLOOKUP(Girls!$A$32,Data!$E$7:$F$14,2)),0))+(IF(Girls!$C$33=Data!$A18,(VLOOKUP(Girls!$A$33,Data!$E$7:$F$14,2)),0))+(IF(Girls!$C$34=Data!$A18,(VLOOKUP(Girls!$A$34,Data!$E$7:$F$14,2)),0))</f>
        <v>0</v>
      </c>
      <c r="H9" s="23">
        <f>IF(Girls!$H$27=Data!$A18,(VLOOKUP(Girls!$F$27,Data!$E$7:$F$14,2)),0)+(IF(Girls!$H$28=Data!$A18,(VLOOKUP(Girls!$F$28,Data!$E$7:$F$14,2)),0))+(IF(Girls!$H$29=Data!$A18,(VLOOKUP(Girls!$F$29,Data!$E$7:$F$14,2)),0))+(IF(Girls!$H$30=Data!$A18,(VLOOKUP(Girls!$F$30,Data!$E$7:$F$14,2)),0))+(IF(Girls!$H$31=Data!$A18,(VLOOKUP(Girls!$F$31,Data!$E$7:$F$14,2)),0))+(IF(Girls!$H$32=Data!$A18,(VLOOKUP(Girls!$F$32,Data!$E$7:$F$14,2)),0))+(IF(Girls!$H$33=Data!$A18,(VLOOKUP(Girls!$F$33,Data!$E$7:$F$14,2)),0))+(IF(Girls!$H$34=Data!$A18,(VLOOKUP(Girls!$F$34,Data!$E$7:$F$14,2)),0))</f>
        <v>1</v>
      </c>
      <c r="I9" s="23">
        <f>IF(Girls!$C$39=Data!$A18,(VLOOKUP(Girls!$A$39,Data!$E$7:$F$14,2)),0)+(IF(Girls!$C$40=Data!$A18,(VLOOKUP(Girls!$A$40,Data!$E$7:$F$14,2)),0))+(IF(Girls!$C$41=Data!$A18,(VLOOKUP(Girls!$A$41,Data!$E$7:$F$14,2)),0))+(IF(Girls!$C$42=Data!$A18,(VLOOKUP(Girls!$A$42,Data!$E$7:$F$14,2)),0))+(IF(Girls!$C$43=Data!$A18,(VLOOKUP(Girls!$A$43,Data!$E$7:$F$14,2)),0))+(IF(Girls!$C$44=Data!$A18,(VLOOKUP(Girls!$A$44,Data!$E$7:$F$14,2)),0))+(IF(Girls!$C$45=Data!$A18,(VLOOKUP(Girls!$A$45,Data!$E$7:$F$14,2)),0))+(IF(Girls!$C$46=Data!$A18,(VLOOKUP(Girls!$A$46,Data!$E$7:$F$14,2)),0))</f>
        <v>0</v>
      </c>
      <c r="J9" s="23">
        <f>IF(Girls!$H$39=Data!$A18,(VLOOKUP(Girls!$F$39,Data!$E$7:$F$14,2)),0)+(IF(Girls!$H$40=Data!$A18,(VLOOKUP(Girls!$F$40,Data!$E$7:$F$14,2)),0))+(IF(Girls!$H$41=Data!$A18,(VLOOKUP(Girls!$F$41,Data!$E$7:$F$14,2)),0))+(IF(Girls!$H$42=Data!$A18,(VLOOKUP(Girls!$F$42,Data!$E$7:$F$14,2)),0))+(IF(Girls!$H$43=Data!$A18,(VLOOKUP(Girls!$F$43,Data!$E$7:$F$14,2)),0))+(IF(Girls!$H$44=Data!$A18,(VLOOKUP(Girls!$F$44,Data!$E$7:$F$14,2)),0))+(IF(Girls!$H$45=Data!$A18,(VLOOKUP(Girls!$F$45,Data!$E$7:$F$14,2)),0))+(IF(Girls!$H$46=Data!$A18,(VLOOKUP(Girls!$F$46,Data!$E$7:$F$14,2)),0))</f>
        <v>0</v>
      </c>
      <c r="K9" s="23">
        <f>IF(Girls!$C$51=Data!$A18,(VLOOKUP(Girls!$A$51,Data!$E$7:$F$14,2)),0)+(IF(Girls!$C$52=Data!$A18,(VLOOKUP(Girls!$A$52,Data!$E$7:$F$14,2)),0))+(IF(Girls!$C$53=Data!$A18,(VLOOKUP(Girls!$A$53,Data!$E$7:$F$14,2)),0))+(IF(Girls!$C$54=Data!$A18,(VLOOKUP(Girls!$A$54,Data!$E$7:$F$14,2)),0))+(IF(Girls!$C$55=Data!$A18,(VLOOKUP(Girls!$A$55,Data!$E$7:$F$14,2)),0))+(IF(Girls!$C$56=Data!$A18,(VLOOKUP(Girls!$A$56,Data!$E$7:$F$14,2)),0))+(IF(Girls!$C$57=Data!$A18,(VLOOKUP(Girls!$A$57,Data!$E$7:$F$14,2)),0))+(IF(Girls!$C$58=Data!$A18,(VLOOKUP(Girls!$A$58,Data!$E$7:$F$14,2)),0))</f>
        <v>0</v>
      </c>
      <c r="L9" s="23">
        <f>IF(Girls!$H$51=Data!$A18,(VLOOKUP(Girls!$F$51,Data!$E$7:$F$14,2)),0)+(IF(Girls!$H$52=Data!$A18,(VLOOKUP(Girls!$F$52,Data!$E$7:$F$14,2)),0))+(IF(Girls!$H$53=Data!$A18,(VLOOKUP(Girls!$F$53,Data!$E$7:$F$14,2)),0))+(IF(Girls!$H$54=Data!$A18,(VLOOKUP(Girls!$F$54,Data!$E$7:$F$14,2)),0))+(IF(Girls!$H$55=Data!$A18,(VLOOKUP(Girls!$F$55,Data!$E$7:$F$14,2)),0))+(IF(Girls!$H$56=Data!$A18,(VLOOKUP(Girls!$F$56,Data!$E$7:$F$14,2)),0))+(IF(Girls!$H$57=Data!$A18,(VLOOKUP(Girls!$F$57,Data!$E$7:$F$14,2)),0))+(IF(Girls!$H$58=Data!$A18,(VLOOKUP(Girls!$F$58,Data!$E$7:$F$14,2)),0))</f>
        <v>10</v>
      </c>
      <c r="M9" s="23">
        <f>IF(Girls!$C$63=Data!$A18,(VLOOKUP(Girls!$A$63,Data!$E$7:$F$14,2)),0)+(IF(Girls!$C$64=Data!$A18,(VLOOKUP(Girls!$A$64,Data!$E$7:$F$14,2)),0))+(IF(Girls!$C$65=Data!$A18,(VLOOKUP(Girls!$A$65,Data!$E$7:$F$14,2)),0))+(IF(Girls!$C$66=Data!$A18,(VLOOKUP(Girls!$A$66,Data!$E$7:$F$14,2)),0))+(IF(Girls!$C$67=Data!$A18,(VLOOKUP(Girls!$A$67,Data!$E$7:$F$14,2)),0))+(IF(Girls!$C$68=Data!$A18,(VLOOKUP(Girls!$A$68,Data!$E$7:$F$14,2)),0))+(IF(Girls!$C$69=Data!$A18,(VLOOKUP(Girls!$A$69,Data!$E$7:$F$14,2)),0))+(IF(Girls!$C$70=Data!$A18,(VLOOKUP(Girls!$A$70,Data!$E$7:$F$14,2)),0))</f>
        <v>11</v>
      </c>
      <c r="N9" s="23">
        <f>IF(Girls!$H$63=Data!$A18,(VLOOKUP(Girls!$F$63,Data!$E$7:$F$14,2)),0)+(IF(Girls!$H$64=Data!$A18,(VLOOKUP(Girls!$F$64,Data!$E$7:$F$14,2)),0))+(IF(Girls!$H$65=Data!$A18,(VLOOKUP(Girls!$F$65,Data!$E$7:$F$14,2)),0))+(IF(Girls!$H$66=Data!$A18,(VLOOKUP(Girls!$F$66,Data!$E$7:$F$14,2)),0))+(IF(Girls!$H$67=Data!$A18,(VLOOKUP(Girls!$F$67,Data!$E$7:$F$14,2)),0))+(IF(Girls!$H$68=Data!$A18,(VLOOKUP(Girls!$F$68,Data!$E$7:$F$14,2)),0))+(IF(Girls!$H$69=Data!$A18,(VLOOKUP(Girls!$F$69,Data!$E$7:$F$14,2)),0))+(IF(Girls!$H$70=Data!$A18,(VLOOKUP(Girls!$F$70,Data!$E$7:$F$14,2)),0))</f>
        <v>10</v>
      </c>
      <c r="O9" s="23">
        <f>IF(Girls!$C$75=Data!$A18,(VLOOKUP(Girls!$A$75,Data!$E$7:$F$14,2)),0)+(IF(Girls!$C$76=Data!$A18,(VLOOKUP(Girls!$A$76,Data!$E$7:$F$14,2)),0))+(IF(Girls!$C$77=Data!$A18,(VLOOKUP(Girls!$A$77,Data!$E$7:$F$14,2)),0))+(IF(Girls!$C$78=Data!$A18,(VLOOKUP(Girls!$A$78,Data!$E$7:$F$14,2)),0))+(IF(Girls!$C$79=Data!$A18,(VLOOKUP(Girls!$A$79,Data!$E$7:$F$14,2)),0))+(IF(Girls!$C$80=Data!$A18,(VLOOKUP(Girls!$A$80,Data!$E$7:$F$14,2)),0))+(IF(Girls!$C$81=Data!$A18,(VLOOKUP(Girls!$A$81,Data!$E$7:$F$14,2)),0))+(IF(Girls!$C$82=Data!$A18,(VLOOKUP(Girls!$A$82,Data!$E$7:$F$14,2)),0))</f>
        <v>0</v>
      </c>
      <c r="P9" s="23">
        <f>IF(Girls!$H$75=Data!$A18,(VLOOKUP(Girls!$F$75,Data!$E$7:$F$14,2)),0)+(IF(Girls!$H$76=Data!$A18,(VLOOKUP(Girls!$F$76,Data!$E$7:$F$14,2)),0))+(IF(Girls!$H$77=Data!$A18,(VLOOKUP(Girls!$F$77,Data!$E$7:$F$14,2)),0))+(IF(Girls!$H$78=Data!$A18,(VLOOKUP(Girls!$F$78,Data!$E$7:$F$14,2)),0))+(IF(Girls!$H$79=Data!$A18,(VLOOKUP(Girls!$F$79,Data!$E$7:$F$14,2)),0))+(IF(Girls!$H$80=Data!$A18,(VLOOKUP(Girls!$F$80,Data!$E$7:$F$14,2)),0))+(IF(Girls!$H$81=Data!$A18,(VLOOKUP(Girls!$F$81,Data!$E$7:$F$14,2)),0))+(IF(Girls!$H$82=Data!$A18,(VLOOKUP(Girls!$F$82,Data!$E$7:$F$14,2)),0))</f>
        <v>5</v>
      </c>
      <c r="Q9" s="23">
        <f>IF(Girls!$C$87=Data!$A18,(VLOOKUP(Girls!$A$87,Data!$E$7:$F$14,2)),0)+(IF(Girls!$C$88=Data!$A18,(VLOOKUP(Girls!$A$88,Data!$E$7:$F$14,2)),0))+(IF(Girls!$C$89=Data!$A18,(VLOOKUP(Girls!$A$89,Data!$E$7:$F$14,2)),0))+(IF(Girls!$C$90=Data!$A18,(VLOOKUP(Girls!$A$90,Data!$E$7:$F$14,2)),0))+(IF(Girls!$C$91=Data!$A18,(VLOOKUP(Girls!$A$91,Data!$E$7:$F$14,2)),0))+(IF(Girls!$C$92=Data!$A18,(VLOOKUP(Girls!$A$92,Data!$E$7:$F$14,2)),0))+(IF(Girls!$C$93=Data!$A18,(VLOOKUP(Girls!$A$93,Data!$E$7:$F$14,2)),0))+(IF(Girls!$C$94=Data!$A18,(VLOOKUP(Girls!$A$94,Data!$E$7:$F$14,2)),0))</f>
        <v>3</v>
      </c>
      <c r="R9" s="23">
        <f>IF(Girls!$H$87=Data!$A18,(VLOOKUP(Girls!$F$87,Data!$E$7:$F$14,2)),0)+(IF(Girls!$H$88=Data!$A18,(VLOOKUP(Girls!$F$88,Data!$E$7:$F$14,2)),0))+(IF(Girls!$H$89=Data!$A18,(VLOOKUP(Girls!$F$89,Data!$E$7:$F$14,2)),0))+(IF(Girls!$H$90=Data!$A18,(VLOOKUP(Girls!$F$90,Data!$E$7:$F$14,2)),0))+(IF(Girls!$H$91=Data!$A18,(VLOOKUP(Girls!$F$91,Data!$E$7:$F$14,2)),0))+(IF(Girls!$H$92=Data!$A18,(VLOOKUP(Girls!$F$92,Data!$E$7:$F$14,2)),0))+(IF(Girls!$H$93=Data!$A18,(VLOOKUP(Girls!$F$93,Data!$E$7:$F$14,2)),0))+(IF(Girls!$H$94=Data!$A18,(VLOOKUP(Girls!$F$94,Data!$E$7:$F$14,2)),0))</f>
        <v>0</v>
      </c>
      <c r="S9" s="23">
        <f>IF(Girls!$C$99=Data!$A18,(VLOOKUP(Girls!$A$99,Data!$E$7:$F$14,2)),0)+(IF(Girls!$C$100=Data!$A18,(VLOOKUP(Girls!$A$100,Data!$E$7:$F$14,2)),0))+(IF(Girls!$C$101=Data!$A18,(VLOOKUP(Girls!$A$101,Data!$E$7:$F$14,2)),0))+(IF(Girls!$C$102=Data!$A18,(VLOOKUP(Girls!$A$102,Data!$E$7:$F$14,2)),0))+(IF(Girls!$C$103=Data!$A18,(VLOOKUP(Girls!$A$103,Data!$E$7:$F$14,2)),0))+(IF(Girls!$C$104=Data!$A18,(VLOOKUP(Girls!$A$104,Data!$E$7:$F$14,2)),0))+(IF(Girls!$C$105=Data!$A18,(VLOOKUP(Girls!$A$105,Data!$E$7:$F$14,2)),0))+(IF(Girls!$C$106=Data!$A18,(VLOOKUP(Girls!$A$106,Data!$E$7:$F$14,2)),0))</f>
        <v>6</v>
      </c>
      <c r="T9" s="55">
        <f>IF(Girls!$H$99=Data!$A18,(VLOOKUP(Girls!$F$99,Data!$E$7:$F$14,2)),0)+(IF(Girls!$H$100=Data!$A18,(VLOOKUP(Girls!$F$100,Data!$E$7:$F$14,2)),0))+(IF(Girls!$H$101=Data!$A18,(VLOOKUP(Girls!$F$101,Data!$E$7:$F$14,2)),0))+(IF(Girls!$H$102=Data!$A18,(VLOOKUP(Girls!$F$102,Data!$E$7:$F$14,2)),0))+(IF(Girls!$H$103=Data!$A18,(VLOOKUP(Girls!$F$103,Data!$E$7:$F$14,2)),0))+(IF(Girls!$H$104=Data!$A18,(VLOOKUP(Girls!$F$104,Data!$E$7:$F$14,2)),0))+(IF(Girls!$H$105=Data!$A18,(VLOOKUP(Girls!$F$105,Data!$E$7:$F$14,2)),0))+(IF(Girls!$H$106=Data!$A18,(VLOOKUP(Girls!$F$106,Data!$E$7:$F$14,2)),0))</f>
        <v>10</v>
      </c>
      <c r="U9" s="56"/>
      <c r="V9" s="53">
        <f t="shared" si="1"/>
        <v>83</v>
      </c>
    </row>
    <row r="10" spans="1:22" s="19" customFormat="1" ht="15.6" x14ac:dyDescent="0.3">
      <c r="A10" s="59">
        <f t="shared" si="0"/>
        <v>3</v>
      </c>
      <c r="B10" s="60" t="s">
        <v>48</v>
      </c>
      <c r="C10" s="61">
        <f>IF(Girls!$C$3=Data!$A23,(VLOOKUP(Girls!$A$3,Data!$E$7:$F$14,2)),0)+(IF(Girls!$C$4=Data!$A23,(VLOOKUP(Girls!$A$4,Data!$E$7:$F$14,2)),0))+(IF(Girls!$C$5=Data!$A23,(VLOOKUP(Girls!$A$5,Data!$E$7:$F$14,2)),0))+(IF(Girls!$C$6=Data!$A23,(VLOOKUP(Girls!$A$6,Data!$E$7:$F$14,2)),0))+(IF(Girls!$C$7=Data!$A23,(VLOOKUP(Girls!$A$7,Data!$E$7:$F$14,2)),0))+(IF(Girls!$C$8=Data!$A23,(VLOOKUP(Girls!$A$8,Data!$E$7:$F$14,2)),0))+(IF(Girls!$C$9=Data!$A23,(VLOOKUP(Girls!$A$9,Data!$E$7:$F$14,2)),0))+(IF(Girls!$C$10=Data!$A23,(VLOOKUP(Girls!$A$10,Data!$E$7:$F$14,2)),0))</f>
        <v>0</v>
      </c>
      <c r="D10" s="61">
        <f>IF(Girls!$H$3=Data!$A23,(VLOOKUP(Girls!$F$3,Data!$E$7:$F$14,2)),0)+(IF(Girls!$H$4=Data!$A23,(VLOOKUP(Girls!$F$4,Data!$E$7:$F$14,2)),0))+(IF(Girls!$H$5=Data!$A23,(VLOOKUP(Girls!$F$5,Data!$E$7:$F$14,2)),0))+(IF(Girls!$H$6=Data!$A23,(VLOOKUP(Girls!$F$6,Data!$E$7:$F$14,2)),0))+(IF(Girls!$H$7=Data!$A23,(VLOOKUP(Girls!$F$7,Data!$E$7:$F$14,2)),0))+(IF(Girls!$H$8=Data!$A23,(VLOOKUP(Girls!$F$8,Data!$E$7:$F$14,2)),0))+(IF(Girls!$H$9=Data!$A23,(VLOOKUP(Girls!$F$9,Data!$E$7:$F$14,2)),0))+(IF(Girls!$H$10=Data!$A23,(VLOOKUP(Girls!$F$10,Data!$E$7:$F$14,2)),0))</f>
        <v>4</v>
      </c>
      <c r="E10" s="61">
        <f>IF(Girls!$C$15=Data!$A23,(VLOOKUP(Girls!$A$15,Data!$E$7:$F$14,2)),0)+(IF(Girls!$C$16=Data!$A23,(VLOOKUP(Girls!$A$16,Data!$E$7:$F$14,2)),0))+(IF(Girls!$C$17=Data!$A23,(VLOOKUP(Girls!$A$17,Data!$E$7:$F$14,2)),0))+(IF(Girls!$C$18=Data!$A23,(VLOOKUP(Girls!$A$18,Data!$E$7:$F$14,2)),0))+(IF(Girls!$C$19=Data!$A23,(VLOOKUP(Girls!$A$19,Data!$E$7:$F$14,2)),0))+(IF(Girls!$C$20=Data!$A23,(VLOOKUP(Girls!$A$20,Data!$E$7:$F$14,2)),0))+(IF(Girls!$C$21=Data!$A23,(VLOOKUP(Girls!$A$21,Data!$E$7:$F$14,2)),0))+(IF(Girls!$C$22=Data!$A23,(VLOOKUP(Girls!$A$22,Data!$E$7:$F$14,2)),0))</f>
        <v>2</v>
      </c>
      <c r="F10" s="61">
        <f>IF(Girls!$H$15=Data!$A23,(VLOOKUP(Girls!$F$15,Data!$E$7:$F$14,2)),0)+(IF(Girls!$H$16=Data!$A23,(VLOOKUP(Girls!$F$16,Data!$E$7:$F$14,2)),0))+(IF(Girls!$H$17=Data!$A23,(VLOOKUP(Girls!$F$17,Data!$E$7:$F$14,2)),0))+(IF(Girls!$H$18=Data!$A23,(VLOOKUP(Girls!$F$18,Data!$E$7:$F$14,2)),0))+(IF(Girls!$H$19=Data!$A23,(VLOOKUP(Girls!$F$19,Data!$E$7:$F$14,2)),0))+(IF(Girls!$H$20=Data!$A23,(VLOOKUP(Girls!$F$20,Data!$E$7:$F$14,2)),0))+(IF(Girls!$H$21=Data!$A23,(VLOOKUP(Girls!$F$21,Data!$E$7:$F$14,2)),0))+(IF(Girls!$H$22=Data!$A23,(VLOOKUP(Girls!$F$22,Data!$E$7:$F$14,2)),0))</f>
        <v>5</v>
      </c>
      <c r="G10" s="61">
        <f>IF(Girls!$C$27=Data!$A23,(VLOOKUP(Girls!$A$27,Data!$E$7:$F$14,2)),0)+(IF(Girls!$C$28=Data!$A23,(VLOOKUP(Girls!$A$28,Data!$E$7:$F$14,2)),0))+(IF(Girls!$C$29=Data!$A23,(VLOOKUP(Girls!$A$29,Data!$E$7:$F$14,2)),0))+(IF(Girls!$C$30=Data!$A23,(VLOOKUP(Girls!$A$30,Data!$E$7:$F$14,2)),0))+(IF(Girls!$C$31=Data!$A23,(VLOOKUP(Girls!$A$31,Data!$E$7:$F$14,2)),0))+(IF(Girls!$C$32=Data!$A23,(VLOOKUP(Girls!$A$32,Data!$E$7:$F$14,2)),0))+(IF(Girls!$C$33=Data!$A23,(VLOOKUP(Girls!$A$33,Data!$E$7:$F$14,2)),0))+(IF(Girls!$C$34=Data!$A23,(VLOOKUP(Girls!$A$34,Data!$E$7:$F$14,2)),0))</f>
        <v>10</v>
      </c>
      <c r="H10" s="61">
        <f>IF(Girls!$H$27=Data!$A23,(VLOOKUP(Girls!$F$27,Data!$E$7:$F$14,2)),0)+(IF(Girls!$H$28=Data!$A23,(VLOOKUP(Girls!$F$28,Data!$E$7:$F$14,2)),0))+(IF(Girls!$H$29=Data!$A23,(VLOOKUP(Girls!$F$29,Data!$E$7:$F$14,2)),0))+(IF(Girls!$H$30=Data!$A23,(VLOOKUP(Girls!$F$30,Data!$E$7:$F$14,2)),0))+(IF(Girls!$H$31=Data!$A23,(VLOOKUP(Girls!$F$31,Data!$E$7:$F$14,2)),0))+(IF(Girls!$H$32=Data!$A23,(VLOOKUP(Girls!$F$32,Data!$E$7:$F$14,2)),0))+(IF(Girls!$H$33=Data!$A23,(VLOOKUP(Girls!$F$33,Data!$E$7:$F$14,2)),0))+(IF(Girls!$H$34=Data!$A23,(VLOOKUP(Girls!$F$34,Data!$E$7:$F$14,2)),0))</f>
        <v>4</v>
      </c>
      <c r="I10" s="61">
        <f>IF(Girls!$C$39=Data!$A23,(VLOOKUP(Girls!$A$39,Data!$E$7:$F$14,2)),0)+(IF(Girls!$C$40=Data!$A23,(VLOOKUP(Girls!$A$40,Data!$E$7:$F$14,2)),0))+(IF(Girls!$C$41=Data!$A23,(VLOOKUP(Girls!$A$41,Data!$E$7:$F$14,2)),0))+(IF(Girls!$C$42=Data!$A23,(VLOOKUP(Girls!$A$42,Data!$E$7:$F$14,2)),0))+(IF(Girls!$C$43=Data!$A23,(VLOOKUP(Girls!$A$43,Data!$E$7:$F$14,2)),0))+(IF(Girls!$C$44=Data!$A23,(VLOOKUP(Girls!$A$44,Data!$E$7:$F$14,2)),0))+(IF(Girls!$C$45=Data!$A23,(VLOOKUP(Girls!$A$45,Data!$E$7:$F$14,2)),0))+(IF(Girls!$C$46=Data!$A23,(VLOOKUP(Girls!$A$46,Data!$E$7:$F$14,2)),0))</f>
        <v>4</v>
      </c>
      <c r="J10" s="61">
        <f>IF(Girls!$H$39=Data!$A23,(VLOOKUP(Girls!$F$39,Data!$E$7:$F$14,2)),0)+(IF(Girls!$H$40=Data!$A23,(VLOOKUP(Girls!$F$40,Data!$E$7:$F$14,2)),0))+(IF(Girls!$H$41=Data!$A23,(VLOOKUP(Girls!$F$41,Data!$E$7:$F$14,2)),0))+(IF(Girls!$H$42=Data!$A23,(VLOOKUP(Girls!$F$42,Data!$E$7:$F$14,2)),0))+(IF(Girls!$H$43=Data!$A23,(VLOOKUP(Girls!$F$43,Data!$E$7:$F$14,2)),0))+(IF(Girls!$H$44=Data!$A23,(VLOOKUP(Girls!$F$44,Data!$E$7:$F$14,2)),0))+(IF(Girls!$H$45=Data!$A23,(VLOOKUP(Girls!$F$45,Data!$E$7:$F$14,2)),0))+(IF(Girls!$H$46=Data!$A23,(VLOOKUP(Girls!$F$46,Data!$E$7:$F$14,2)),0))</f>
        <v>0</v>
      </c>
      <c r="K10" s="61">
        <f>IF(Girls!$C$51=Data!$A23,(VLOOKUP(Girls!$A$51,Data!$E$7:$F$14,2)),0)+(IF(Girls!$C$52=Data!$A23,(VLOOKUP(Girls!$A$52,Data!$E$7:$F$14,2)),0))+(IF(Girls!$C$53=Data!$A23,(VLOOKUP(Girls!$A$53,Data!$E$7:$F$14,2)),0))+(IF(Girls!$C$54=Data!$A23,(VLOOKUP(Girls!$A$54,Data!$E$7:$F$14,2)),0))+(IF(Girls!$C$55=Data!$A23,(VLOOKUP(Girls!$A$55,Data!$E$7:$F$14,2)),0))+(IF(Girls!$C$56=Data!$A23,(VLOOKUP(Girls!$A$56,Data!$E$7:$F$14,2)),0))+(IF(Girls!$C$57=Data!$A23,(VLOOKUP(Girls!$A$57,Data!$E$7:$F$14,2)),0))+(IF(Girls!$C$58=Data!$A23,(VLOOKUP(Girls!$A$58,Data!$E$7:$F$14,2)),0))</f>
        <v>4</v>
      </c>
      <c r="L10" s="61">
        <f>IF(Girls!$H$51=Data!$A23,(VLOOKUP(Girls!$F$51,Data!$E$7:$F$14,2)),0)+(IF(Girls!$H$52=Data!$A23,(VLOOKUP(Girls!$F$52,Data!$E$7:$F$14,2)),0))+(IF(Girls!$H$53=Data!$A23,(VLOOKUP(Girls!$F$53,Data!$E$7:$F$14,2)),0))+(IF(Girls!$H$54=Data!$A23,(VLOOKUP(Girls!$F$54,Data!$E$7:$F$14,2)),0))+(IF(Girls!$H$55=Data!$A23,(VLOOKUP(Girls!$F$55,Data!$E$7:$F$14,2)),0))+(IF(Girls!$H$56=Data!$A23,(VLOOKUP(Girls!$F$56,Data!$E$7:$F$14,2)),0))+(IF(Girls!$H$57=Data!$A23,(VLOOKUP(Girls!$F$57,Data!$E$7:$F$14,2)),0))+(IF(Girls!$H$58=Data!$A23,(VLOOKUP(Girls!$F$58,Data!$E$7:$F$14,2)),0))</f>
        <v>12</v>
      </c>
      <c r="M10" s="61">
        <f>IF(Girls!$C$63=Data!$A23,(VLOOKUP(Girls!$A$63,Data!$E$7:$F$14,2)),0)+(IF(Girls!$C$64=Data!$A23,(VLOOKUP(Girls!$A$64,Data!$E$7:$F$14,2)),0))+(IF(Girls!$C$65=Data!$A23,(VLOOKUP(Girls!$A$65,Data!$E$7:$F$14,2)),0))+(IF(Girls!$C$66=Data!$A23,(VLOOKUP(Girls!$A$66,Data!$E$7:$F$14,2)),0))+(IF(Girls!$C$67=Data!$A23,(VLOOKUP(Girls!$A$67,Data!$E$7:$F$14,2)),0))+(IF(Girls!$C$68=Data!$A23,(VLOOKUP(Girls!$A$68,Data!$E$7:$F$14,2)),0))+(IF(Girls!$C$69=Data!$A23,(VLOOKUP(Girls!$A$69,Data!$E$7:$F$14,2)),0))+(IF(Girls!$C$70=Data!$A23,(VLOOKUP(Girls!$A$70,Data!$E$7:$F$14,2)),0))</f>
        <v>10</v>
      </c>
      <c r="N10" s="61">
        <f>IF(Girls!$H$63=Data!$A23,(VLOOKUP(Girls!$F$63,Data!$E$7:$F$14,2)),0)+(IF(Girls!$H$64=Data!$A23,(VLOOKUP(Girls!$F$64,Data!$E$7:$F$14,2)),0))+(IF(Girls!$H$65=Data!$A23,(VLOOKUP(Girls!$F$65,Data!$E$7:$F$14,2)),0))+(IF(Girls!$H$66=Data!$A23,(VLOOKUP(Girls!$F$66,Data!$E$7:$F$14,2)),0))+(IF(Girls!$H$67=Data!$A23,(VLOOKUP(Girls!$F$67,Data!$E$7:$F$14,2)),0))+(IF(Girls!$H$68=Data!$A23,(VLOOKUP(Girls!$F$68,Data!$E$7:$F$14,2)),0))+(IF(Girls!$H$69=Data!$A23,(VLOOKUP(Girls!$F$69,Data!$E$7:$F$14,2)),0))+(IF(Girls!$H$70=Data!$A23,(VLOOKUP(Girls!$F$70,Data!$E$7:$F$14,2)),0))</f>
        <v>11</v>
      </c>
      <c r="O10" s="61">
        <f>IF(Girls!$C$75=Data!$A23,(VLOOKUP(Girls!$A$75,Data!$E$7:$F$14,2)),0)+(IF(Girls!$C$76=Data!$A23,(VLOOKUP(Girls!$A$76,Data!$E$7:$F$14,2)),0))+(IF(Girls!$C$77=Data!$A23,(VLOOKUP(Girls!$A$77,Data!$E$7:$F$14,2)),0))+(IF(Girls!$C$78=Data!$A23,(VLOOKUP(Girls!$A$78,Data!$E$7:$F$14,2)),0))+(IF(Girls!$C$79=Data!$A23,(VLOOKUP(Girls!$A$79,Data!$E$7:$F$14,2)),0))+(IF(Girls!$C$80=Data!$A23,(VLOOKUP(Girls!$A$80,Data!$E$7:$F$14,2)),0))+(IF(Girls!$C$81=Data!$A23,(VLOOKUP(Girls!$A$81,Data!$E$7:$F$14,2)),0))+(IF(Girls!$C$82=Data!$A23,(VLOOKUP(Girls!$A$82,Data!$E$7:$F$14,2)),0))</f>
        <v>0</v>
      </c>
      <c r="P10" s="61">
        <f>IF(Girls!$H$75=Data!$A23,(VLOOKUP(Girls!$F$75,Data!$E$7:$F$14,2)),0)+(IF(Girls!$H$76=Data!$A23,(VLOOKUP(Girls!$F$76,Data!$E$7:$F$14,2)),0))+(IF(Girls!$H$77=Data!$A23,(VLOOKUP(Girls!$F$77,Data!$E$7:$F$14,2)),0))+(IF(Girls!$H$78=Data!$A23,(VLOOKUP(Girls!$F$78,Data!$E$7:$F$14,2)),0))+(IF(Girls!$H$79=Data!$A23,(VLOOKUP(Girls!$F$79,Data!$E$7:$F$14,2)),0))+(IF(Girls!$H$80=Data!$A23,(VLOOKUP(Girls!$F$80,Data!$E$7:$F$14,2)),0))+(IF(Girls!$H$81=Data!$A23,(VLOOKUP(Girls!$F$81,Data!$E$7:$F$14,2)),0))+(IF(Girls!$H$82=Data!$A23,(VLOOKUP(Girls!$F$82,Data!$E$7:$F$14,2)),0))</f>
        <v>6</v>
      </c>
      <c r="Q10" s="61">
        <f>IF(Girls!$C$87=Data!$A23,(VLOOKUP(Girls!$A$87,Data!$E$7:$F$14,2)),0)+(IF(Girls!$C$88=Data!$A23,(VLOOKUP(Girls!$A$88,Data!$E$7:$F$14,2)),0))+(IF(Girls!$C$89=Data!$A23,(VLOOKUP(Girls!$A$89,Data!$E$7:$F$14,2)),0))+(IF(Girls!$C$90=Data!$A23,(VLOOKUP(Girls!$A$90,Data!$E$7:$F$14,2)),0))+(IF(Girls!$C$91=Data!$A23,(VLOOKUP(Girls!$A$91,Data!$E$7:$F$14,2)),0))+(IF(Girls!$C$92=Data!$A23,(VLOOKUP(Girls!$A$92,Data!$E$7:$F$14,2)),0))+(IF(Girls!$C$93=Data!$A23,(VLOOKUP(Girls!$A$93,Data!$E$7:$F$14,2)),0))+(IF(Girls!$C$94=Data!$A23,(VLOOKUP(Girls!$A$94,Data!$E$7:$F$14,2)),0))</f>
        <v>5</v>
      </c>
      <c r="R10" s="61">
        <f>IF(Girls!$H$87=Data!$A23,(VLOOKUP(Girls!$F$87,Data!$E$7:$F$14,2)),0)+(IF(Girls!$H$88=Data!$A23,(VLOOKUP(Girls!$F$88,Data!$E$7:$F$14,2)),0))+(IF(Girls!$H$89=Data!$A23,(VLOOKUP(Girls!$F$89,Data!$E$7:$F$14,2)),0))+(IF(Girls!$H$90=Data!$A23,(VLOOKUP(Girls!$F$90,Data!$E$7:$F$14,2)),0))+(IF(Girls!$H$91=Data!$A23,(VLOOKUP(Girls!$F$91,Data!$E$7:$F$14,2)),0))+(IF(Girls!$H$92=Data!$A23,(VLOOKUP(Girls!$F$92,Data!$E$7:$F$14,2)),0))+(IF(Girls!$H$93=Data!$A23,(VLOOKUP(Girls!$F$93,Data!$E$7:$F$14,2)),0))+(IF(Girls!$H$94=Data!$A23,(VLOOKUP(Girls!$F$94,Data!$E$7:$F$14,2)),0))</f>
        <v>0</v>
      </c>
      <c r="S10" s="61">
        <f>IF(Girls!$C$99=Data!$A23,(VLOOKUP(Girls!$A$99,Data!$E$7:$F$14,2)),0)+(IF(Girls!$C$100=Data!$A23,(VLOOKUP(Girls!$A$100,Data!$E$7:$F$14,2)),0))+(IF(Girls!$C$101=Data!$A23,(VLOOKUP(Girls!$A$101,Data!$E$7:$F$14,2)),0))+(IF(Girls!$C$102=Data!$A23,(VLOOKUP(Girls!$A$102,Data!$E$7:$F$14,2)),0))+(IF(Girls!$C$103=Data!$A23,(VLOOKUP(Girls!$A$103,Data!$E$7:$F$14,2)),0))+(IF(Girls!$C$104=Data!$A23,(VLOOKUP(Girls!$A$104,Data!$E$7:$F$14,2)),0))+(IF(Girls!$C$105=Data!$A23,(VLOOKUP(Girls!$A$105,Data!$E$7:$F$14,2)),0))+(IF(Girls!$C$106=Data!$A23,(VLOOKUP(Girls!$A$106,Data!$E$7:$F$14,2)),0))</f>
        <v>2</v>
      </c>
      <c r="T10" s="62">
        <f>IF(Girls!$H$99=Data!$A23,(VLOOKUP(Girls!$F$99,Data!$E$7:$F$14,2)),0)+(IF(Girls!$H$100=Data!$A23,(VLOOKUP(Girls!$F$100,Data!$E$7:$F$14,2)),0))+(IF(Girls!$H$101=Data!$A23,(VLOOKUP(Girls!$F$101,Data!$E$7:$F$14,2)),0))+(IF(Girls!$H$102=Data!$A23,(VLOOKUP(Girls!$F$102,Data!$E$7:$F$14,2)),0))+(IF(Girls!$H$103=Data!$A23,(VLOOKUP(Girls!$F$103,Data!$E$7:$F$14,2)),0))+(IF(Girls!$H$104=Data!$A23,(VLOOKUP(Girls!$F$104,Data!$E$7:$F$14,2)),0))+(IF(Girls!$H$105=Data!$A23,(VLOOKUP(Girls!$F$105,Data!$E$7:$F$14,2)),0))+(IF(Girls!$H$106=Data!$A23,(VLOOKUP(Girls!$F$106,Data!$E$7:$F$14,2)),0))</f>
        <v>8</v>
      </c>
      <c r="U10" s="63"/>
      <c r="V10" s="59">
        <f t="shared" si="1"/>
        <v>87</v>
      </c>
    </row>
    <row r="11" spans="1:22" s="19" customFormat="1" ht="15.6" x14ac:dyDescent="0.3">
      <c r="A11" s="53">
        <f t="shared" si="0"/>
        <v>8</v>
      </c>
      <c r="B11" s="54" t="s">
        <v>49</v>
      </c>
      <c r="C11" s="23">
        <f>IF(Girls!$C$3=Data!$A26,(VLOOKUP(Girls!$A$3,Data!$E$7:$F$14,2)),0)+(IF(Girls!$C$4=Data!$A26,(VLOOKUP(Girls!$A$4,Data!$E$7:$F$14,2)),0))+(IF(Girls!$C$5=Data!$A26,(VLOOKUP(Girls!$A$5,Data!$E$7:$F$14,2)),0))+(IF(Girls!$C$6=Data!$A26,(VLOOKUP(Girls!$A$6,Data!$E$7:$F$14,2)),0))+(IF(Girls!$C$7=Data!$A26,(VLOOKUP(Girls!$A$7,Data!$E$7:$F$14,2)),0))+(IF(Girls!$C$8=Data!$A26,(VLOOKUP(Girls!$A$8,Data!$E$7:$F$14,2)),0))+(IF(Girls!$C$9=Data!$A26,(VLOOKUP(Girls!$A$9,Data!$E$7:$F$14,2)),0))+(IF(Girls!$C$10=Data!$A26,(VLOOKUP(Girls!$A$10,Data!$E$7:$F$14,2)),0))</f>
        <v>0</v>
      </c>
      <c r="D11" s="23">
        <f>IF(Girls!$H$3=Data!$A26,(VLOOKUP(Girls!$F$3,Data!$E$7:$F$14,2)),0)+(IF(Girls!$H$4=Data!$A26,(VLOOKUP(Girls!$F$4,Data!$E$7:$F$14,2)),0))+(IF(Girls!$H$5=Data!$A26,(VLOOKUP(Girls!$F$5,Data!$E$7:$F$14,2)),0))+(IF(Girls!$H$6=Data!$A26,(VLOOKUP(Girls!$F$6,Data!$E$7:$F$14,2)),0))+(IF(Girls!$H$7=Data!$A26,(VLOOKUP(Girls!$F$7,Data!$E$7:$F$14,2)),0))+(IF(Girls!$H$8=Data!$A26,(VLOOKUP(Girls!$F$8,Data!$E$7:$F$14,2)),0))+(IF(Girls!$H$9=Data!$A26,(VLOOKUP(Girls!$F$9,Data!$E$7:$F$14,2)),0))+(IF(Girls!$H$10=Data!$A26,(VLOOKUP(Girls!$F$10,Data!$E$7:$F$14,2)),0))</f>
        <v>0</v>
      </c>
      <c r="E11" s="23">
        <f>IF(Girls!$C$15=Data!$A26,(VLOOKUP(Girls!$A$15,Data!$E$7:$F$14,2)),0)+(IF(Girls!$C$16=Data!$A26,(VLOOKUP(Girls!$A$16,Data!$E$7:$F$14,2)),0))+(IF(Girls!$C$17=Data!$A26,(VLOOKUP(Girls!$A$17,Data!$E$7:$F$14,2)),0))+(IF(Girls!$C$18=Data!$A26,(VLOOKUP(Girls!$A$18,Data!$E$7:$F$14,2)),0))+(IF(Girls!$C$19=Data!$A26,(VLOOKUP(Girls!$A$19,Data!$E$7:$F$14,2)),0))+(IF(Girls!$C$20=Data!$A26,(VLOOKUP(Girls!$A$20,Data!$E$7:$F$14,2)),0))+(IF(Girls!$C$21=Data!$A26,(VLOOKUP(Girls!$A$21,Data!$E$7:$F$14,2)),0))+(IF(Girls!$C$22=Data!$A26,(VLOOKUP(Girls!$A$22,Data!$E$7:$F$14,2)),0))</f>
        <v>0</v>
      </c>
      <c r="F11" s="23">
        <f>IF(Girls!$H$15=Data!$A26,(VLOOKUP(Girls!$F$15,Data!$E$7:$F$14,2)),0)+(IF(Girls!$H$16=Data!$A26,(VLOOKUP(Girls!$F$16,Data!$E$7:$F$14,2)),0))+(IF(Girls!$H$17=Data!$A26,(VLOOKUP(Girls!$F$17,Data!$E$7:$F$14,2)),0))+(IF(Girls!$H$18=Data!$A26,(VLOOKUP(Girls!$F$18,Data!$E$7:$F$14,2)),0))+(IF(Girls!$H$19=Data!$A26,(VLOOKUP(Girls!$F$19,Data!$E$7:$F$14,2)),0))+(IF(Girls!$H$20=Data!$A26,(VLOOKUP(Girls!$F$20,Data!$E$7:$F$14,2)),0))+(IF(Girls!$H$21=Data!$A26,(VLOOKUP(Girls!$F$21,Data!$E$7:$F$14,2)),0))+(IF(Girls!$H$22=Data!$A26,(VLOOKUP(Girls!$F$22,Data!$E$7:$F$14,2)),0))</f>
        <v>0</v>
      </c>
      <c r="G11" s="23">
        <f>IF(Girls!$C$27=Data!$A26,(VLOOKUP(Girls!$A$27,Data!$E$7:$F$14,2)),0)+(IF(Girls!$C$28=Data!$A26,(VLOOKUP(Girls!$A$28,Data!$E$7:$F$14,2)),0))+(IF(Girls!$C$29=Data!$A26,(VLOOKUP(Girls!$A$29,Data!$E$7:$F$14,2)),0))+(IF(Girls!$C$30=Data!$A26,(VLOOKUP(Girls!$A$30,Data!$E$7:$F$14,2)),0))+(IF(Girls!$C$31=Data!$A26,(VLOOKUP(Girls!$A$31,Data!$E$7:$F$14,2)),0))+(IF(Girls!$C$32=Data!$A26,(VLOOKUP(Girls!$A$32,Data!$E$7:$F$14,2)),0))+(IF(Girls!$C$33=Data!$A26,(VLOOKUP(Girls!$A$33,Data!$E$7:$F$14,2)),0))+(IF(Girls!$C$34=Data!$A26,(VLOOKUP(Girls!$A$34,Data!$E$7:$F$14,2)),0))</f>
        <v>8</v>
      </c>
      <c r="H11" s="23">
        <f>IF(Girls!$H$27=Data!$A26,(VLOOKUP(Girls!$F$27,Data!$E$7:$F$14,2)),0)+(IF(Girls!$H$28=Data!$A26,(VLOOKUP(Girls!$F$28,Data!$E$7:$F$14,2)),0))+(IF(Girls!$H$29=Data!$A26,(VLOOKUP(Girls!$F$29,Data!$E$7:$F$14,2)),0))+(IF(Girls!$H$30=Data!$A26,(VLOOKUP(Girls!$F$30,Data!$E$7:$F$14,2)),0))+(IF(Girls!$H$31=Data!$A26,(VLOOKUP(Girls!$F$31,Data!$E$7:$F$14,2)),0))+(IF(Girls!$H$32=Data!$A26,(VLOOKUP(Girls!$F$32,Data!$E$7:$F$14,2)),0))+(IF(Girls!$H$33=Data!$A26,(VLOOKUP(Girls!$F$33,Data!$E$7:$F$14,2)),0))+(IF(Girls!$H$34=Data!$A26,(VLOOKUP(Girls!$F$34,Data!$E$7:$F$14,2)),0))</f>
        <v>0</v>
      </c>
      <c r="I11" s="23">
        <f>IF(Girls!$C$39=Data!$A26,(VLOOKUP(Girls!$A$39,Data!$E$7:$F$14,2)),0)+(IF(Girls!$C$40=Data!$A26,(VLOOKUP(Girls!$A$40,Data!$E$7:$F$14,2)),0))+(IF(Girls!$C$41=Data!$A26,(VLOOKUP(Girls!$A$41,Data!$E$7:$F$14,2)),0))+(IF(Girls!$C$42=Data!$A26,(VLOOKUP(Girls!$A$42,Data!$E$7:$F$14,2)),0))+(IF(Girls!$C$43=Data!$A26,(VLOOKUP(Girls!$A$43,Data!$E$7:$F$14,2)),0))+(IF(Girls!$C$44=Data!$A26,(VLOOKUP(Girls!$A$44,Data!$E$7:$F$14,2)),0))+(IF(Girls!$C$45=Data!$A26,(VLOOKUP(Girls!$A$45,Data!$E$7:$F$14,2)),0))+(IF(Girls!$C$46=Data!$A26,(VLOOKUP(Girls!$A$46,Data!$E$7:$F$14,2)),0))</f>
        <v>0</v>
      </c>
      <c r="J11" s="23">
        <f>IF(Girls!$H$39=Data!$A26,(VLOOKUP(Girls!$F$39,Data!$E$7:$F$14,2)),0)+(IF(Girls!$H$40=Data!$A26,(VLOOKUP(Girls!$F$40,Data!$E$7:$F$14,2)),0))+(IF(Girls!$H$41=Data!$A26,(VLOOKUP(Girls!$F$41,Data!$E$7:$F$14,2)),0))+(IF(Girls!$H$42=Data!$A26,(VLOOKUP(Girls!$F$42,Data!$E$7:$F$14,2)),0))+(IF(Girls!$H$43=Data!$A26,(VLOOKUP(Girls!$F$43,Data!$E$7:$F$14,2)),0))+(IF(Girls!$H$44=Data!$A26,(VLOOKUP(Girls!$F$44,Data!$E$7:$F$14,2)),0))+(IF(Girls!$H$45=Data!$A26,(VLOOKUP(Girls!$F$45,Data!$E$7:$F$14,2)),0))+(IF(Girls!$H$46=Data!$A26,(VLOOKUP(Girls!$F$46,Data!$E$7:$F$14,2)),0))</f>
        <v>4</v>
      </c>
      <c r="K11" s="23">
        <f>IF(Girls!$C$51=Data!$A26,(VLOOKUP(Girls!$A$51,Data!$E$7:$F$14,2)),0)+(IF(Girls!$C$52=Data!$A26,(VLOOKUP(Girls!$A$52,Data!$E$7:$F$14,2)),0))+(IF(Girls!$C$53=Data!$A26,(VLOOKUP(Girls!$A$53,Data!$E$7:$F$14,2)),0))+(IF(Girls!$C$54=Data!$A26,(VLOOKUP(Girls!$A$54,Data!$E$7:$F$14,2)),0))+(IF(Girls!$C$55=Data!$A26,(VLOOKUP(Girls!$A$55,Data!$E$7:$F$14,2)),0))+(IF(Girls!$C$56=Data!$A26,(VLOOKUP(Girls!$A$56,Data!$E$7:$F$14,2)),0))+(IF(Girls!$C$57=Data!$A26,(VLOOKUP(Girls!$A$57,Data!$E$7:$F$14,2)),0))+(IF(Girls!$C$58=Data!$A26,(VLOOKUP(Girls!$A$58,Data!$E$7:$F$14,2)),0))</f>
        <v>0</v>
      </c>
      <c r="L11" s="23">
        <f>IF(Girls!$H$51=Data!$A26,(VLOOKUP(Girls!$F$51,Data!$E$7:$F$14,2)),0)+(IF(Girls!$H$52=Data!$A26,(VLOOKUP(Girls!$F$52,Data!$E$7:$F$14,2)),0))+(IF(Girls!$H$53=Data!$A26,(VLOOKUP(Girls!$F$53,Data!$E$7:$F$14,2)),0))+(IF(Girls!$H$54=Data!$A26,(VLOOKUP(Girls!$F$54,Data!$E$7:$F$14,2)),0))+(IF(Girls!$H$55=Data!$A26,(VLOOKUP(Girls!$F$55,Data!$E$7:$F$14,2)),0))+(IF(Girls!$H$56=Data!$A26,(VLOOKUP(Girls!$F$56,Data!$E$7:$F$14,2)),0))+(IF(Girls!$H$57=Data!$A26,(VLOOKUP(Girls!$F$57,Data!$E$7:$F$14,2)),0))+(IF(Girls!$H$58=Data!$A26,(VLOOKUP(Girls!$F$58,Data!$E$7:$F$14,2)),0))</f>
        <v>5</v>
      </c>
      <c r="M11" s="23">
        <f>IF(Girls!$C$63=Data!$A26,(VLOOKUP(Girls!$A$63,Data!$E$7:$F$14,2)),0)+(IF(Girls!$C$64=Data!$A26,(VLOOKUP(Girls!$A$64,Data!$E$7:$F$14,2)),0))+(IF(Girls!$C$65=Data!$A26,(VLOOKUP(Girls!$A$65,Data!$E$7:$F$14,2)),0))+(IF(Girls!$C$66=Data!$A26,(VLOOKUP(Girls!$A$66,Data!$E$7:$F$14,2)),0))+(IF(Girls!$C$67=Data!$A26,(VLOOKUP(Girls!$A$67,Data!$E$7:$F$14,2)),0))+(IF(Girls!$C$68=Data!$A26,(VLOOKUP(Girls!$A$68,Data!$E$7:$F$14,2)),0))+(IF(Girls!$C$69=Data!$A26,(VLOOKUP(Girls!$A$69,Data!$E$7:$F$14,2)),0))+(IF(Girls!$C$70=Data!$A26,(VLOOKUP(Girls!$A$70,Data!$E$7:$F$14,2)),0))</f>
        <v>3</v>
      </c>
      <c r="N11" s="23">
        <f>IF(Girls!$H$63=Data!$A26,(VLOOKUP(Girls!$F$63,Data!$E$7:$F$14,2)),0)+(IF(Girls!$H$64=Data!$A26,(VLOOKUP(Girls!$F$64,Data!$E$7:$F$14,2)),0))+(IF(Girls!$H$65=Data!$A26,(VLOOKUP(Girls!$F$65,Data!$E$7:$F$14,2)),0))+(IF(Girls!$H$66=Data!$A26,(VLOOKUP(Girls!$F$66,Data!$E$7:$F$14,2)),0))+(IF(Girls!$H$67=Data!$A26,(VLOOKUP(Girls!$F$67,Data!$E$7:$F$14,2)),0))+(IF(Girls!$H$68=Data!$A26,(VLOOKUP(Girls!$F$68,Data!$E$7:$F$14,2)),0))+(IF(Girls!$H$69=Data!$A26,(VLOOKUP(Girls!$F$69,Data!$E$7:$F$14,2)),0))+(IF(Girls!$H$70=Data!$A26,(VLOOKUP(Girls!$F$70,Data!$E$7:$F$14,2)),0))</f>
        <v>4</v>
      </c>
      <c r="O11" s="23">
        <f>IF(Girls!$C$75=Data!$A26,(VLOOKUP(Girls!$A$75,Data!$E$7:$F$14,2)),0)+(IF(Girls!$C$76=Data!$A26,(VLOOKUP(Girls!$A$76,Data!$E$7:$F$14,2)),0))+(IF(Girls!$C$77=Data!$A26,(VLOOKUP(Girls!$A$77,Data!$E$7:$F$14,2)),0))+(IF(Girls!$C$78=Data!$A26,(VLOOKUP(Girls!$A$78,Data!$E$7:$F$14,2)),0))+(IF(Girls!$C$79=Data!$A26,(VLOOKUP(Girls!$A$79,Data!$E$7:$F$14,2)),0))+(IF(Girls!$C$80=Data!$A26,(VLOOKUP(Girls!$A$80,Data!$E$7:$F$14,2)),0))+(IF(Girls!$C$81=Data!$A26,(VLOOKUP(Girls!$A$81,Data!$E$7:$F$14,2)),0))+(IF(Girls!$C$82=Data!$A26,(VLOOKUP(Girls!$A$82,Data!$E$7:$F$14,2)),0))</f>
        <v>0</v>
      </c>
      <c r="P11" s="23">
        <f>IF(Girls!$H$75=Data!$A26,(VLOOKUP(Girls!$F$75,Data!$E$7:$F$14,2)),0)+(IF(Girls!$H$76=Data!$A26,(VLOOKUP(Girls!$F$76,Data!$E$7:$F$14,2)),0))+(IF(Girls!$H$77=Data!$A26,(VLOOKUP(Girls!$F$77,Data!$E$7:$F$14,2)),0))+(IF(Girls!$H$78=Data!$A26,(VLOOKUP(Girls!$F$78,Data!$E$7:$F$14,2)),0))+(IF(Girls!$H$79=Data!$A26,(VLOOKUP(Girls!$F$79,Data!$E$7:$F$14,2)),0))+(IF(Girls!$H$80=Data!$A26,(VLOOKUP(Girls!$F$80,Data!$E$7:$F$14,2)),0))+(IF(Girls!$H$81=Data!$A26,(VLOOKUP(Girls!$F$81,Data!$E$7:$F$14,2)),0))+(IF(Girls!$H$82=Data!$A26,(VLOOKUP(Girls!$F$82,Data!$E$7:$F$14,2)),0))</f>
        <v>0</v>
      </c>
      <c r="Q11" s="23">
        <f>IF(Girls!$C$87=Data!$A26,(VLOOKUP(Girls!$A$87,Data!$E$7:$F$14,2)),0)+(IF(Girls!$C$88=Data!$A26,(VLOOKUP(Girls!$A$88,Data!$E$7:$F$14,2)),0))+(IF(Girls!$C$89=Data!$A26,(VLOOKUP(Girls!$A$89,Data!$E$7:$F$14,2)),0))+(IF(Girls!$C$90=Data!$A26,(VLOOKUP(Girls!$A$90,Data!$E$7:$F$14,2)),0))+(IF(Girls!$C$91=Data!$A26,(VLOOKUP(Girls!$A$91,Data!$E$7:$F$14,2)),0))+(IF(Girls!$C$92=Data!$A26,(VLOOKUP(Girls!$A$92,Data!$E$7:$F$14,2)),0))+(IF(Girls!$C$93=Data!$A26,(VLOOKUP(Girls!$A$93,Data!$E$7:$F$14,2)),0))+(IF(Girls!$C$94=Data!$A26,(VLOOKUP(Girls!$A$94,Data!$E$7:$F$14,2)),0))</f>
        <v>2</v>
      </c>
      <c r="R11" s="23">
        <f>IF(Girls!$H$87=Data!$A26,(VLOOKUP(Girls!$F$87,Data!$E$7:$F$14,2)),0)+(IF(Girls!$H$88=Data!$A26,(VLOOKUP(Girls!$F$88,Data!$E$7:$F$14,2)),0))+(IF(Girls!$H$89=Data!$A26,(VLOOKUP(Girls!$F$89,Data!$E$7:$F$14,2)),0))+(IF(Girls!$H$90=Data!$A26,(VLOOKUP(Girls!$F$90,Data!$E$7:$F$14,2)),0))+(IF(Girls!$H$91=Data!$A26,(VLOOKUP(Girls!$F$91,Data!$E$7:$F$14,2)),0))+(IF(Girls!$H$92=Data!$A26,(VLOOKUP(Girls!$F$92,Data!$E$7:$F$14,2)),0))+(IF(Girls!$H$93=Data!$A26,(VLOOKUP(Girls!$F$93,Data!$E$7:$F$14,2)),0))+(IF(Girls!$H$94=Data!$A26,(VLOOKUP(Girls!$F$94,Data!$E$7:$F$14,2)),0))</f>
        <v>4</v>
      </c>
      <c r="S11" s="23">
        <f>IF(Girls!$C$99=Data!$A26,(VLOOKUP(Girls!$A$99,Data!$E$7:$F$14,2)),0)+(IF(Girls!$C$100=Data!$A26,(VLOOKUP(Girls!$A$100,Data!$E$7:$F$14,2)),0))+(IF(Girls!$C$101=Data!$A26,(VLOOKUP(Girls!$A$101,Data!$E$7:$F$14,2)),0))+(IF(Girls!$C$102=Data!$A26,(VLOOKUP(Girls!$A$102,Data!$E$7:$F$14,2)),0))+(IF(Girls!$C$103=Data!$A26,(VLOOKUP(Girls!$A$103,Data!$E$7:$F$14,2)),0))+(IF(Girls!$C$104=Data!$A26,(VLOOKUP(Girls!$A$104,Data!$E$7:$F$14,2)),0))+(IF(Girls!$C$105=Data!$A26,(VLOOKUP(Girls!$A$105,Data!$E$7:$F$14,2)),0))+(IF(Girls!$C$106=Data!$A26,(VLOOKUP(Girls!$A$106,Data!$E$7:$F$14,2)),0))</f>
        <v>1</v>
      </c>
      <c r="T11" s="55">
        <f>IF(Girls!$H$99=Data!$A26,(VLOOKUP(Girls!$F$99,Data!$E$7:$F$14,2)),0)+(IF(Girls!$H$100=Data!$A26,(VLOOKUP(Girls!$F$100,Data!$E$7:$F$14,2)),0))+(IF(Girls!$H$101=Data!$A26,(VLOOKUP(Girls!$F$101,Data!$E$7:$F$14,2)),0))+(IF(Girls!$H$102=Data!$A26,(VLOOKUP(Girls!$F$102,Data!$E$7:$F$14,2)),0))+(IF(Girls!$H$103=Data!$A26,(VLOOKUP(Girls!$F$103,Data!$E$7:$F$14,2)),0))+(IF(Girls!$H$104=Data!$A26,(VLOOKUP(Girls!$F$104,Data!$E$7:$F$14,2)),0))+(IF(Girls!$H$105=Data!$A26,(VLOOKUP(Girls!$F$105,Data!$E$7:$F$14,2)),0))+(IF(Girls!$H$106=Data!$A26,(VLOOKUP(Girls!$F$106,Data!$E$7:$F$14,2)),0))</f>
        <v>0</v>
      </c>
      <c r="U11" s="56"/>
      <c r="V11" s="53">
        <f t="shared" si="1"/>
        <v>31</v>
      </c>
    </row>
    <row r="12" spans="1:22" s="19" customFormat="1" ht="15.6" x14ac:dyDescent="0.3">
      <c r="A12" s="59">
        <f t="shared" si="0"/>
        <v>10</v>
      </c>
      <c r="B12" s="60" t="s">
        <v>39</v>
      </c>
      <c r="C12" s="61">
        <f>IF(Girls!$C$3=Data!$A29,(VLOOKUP(Girls!$A$3,Data!$E$7:$F$14,2)),0)+(IF(Girls!$C$4=Data!$A29,(VLOOKUP(Girls!$A$4,Data!$E$7:$F$14,2)),0))+(IF(Girls!$C$5=Data!$A29,(VLOOKUP(Girls!$A$5,Data!$E$7:$F$14,2)),0))+(IF(Girls!$C$6=Data!$A29,(VLOOKUP(Girls!$A$6,Data!$E$7:$F$14,2)),0))+(IF(Girls!$C$7=Data!$A29,(VLOOKUP(Girls!$A$7,Data!$E$7:$F$14,2)),0))+(IF(Girls!$C$8=Data!$A29,(VLOOKUP(Girls!$A$8,Data!$E$7:$F$14,2)),0))+(IF(Girls!$C$9=Data!$A29,(VLOOKUP(Girls!$A$9,Data!$E$7:$F$14,2)),0))+(IF(Girls!$C$10=Data!$A29,(VLOOKUP(Girls!$A$10,Data!$E$7:$F$14,2)),0))</f>
        <v>0</v>
      </c>
      <c r="D12" s="61">
        <f>IF(Girls!$H$3=Data!$A29,(VLOOKUP(Girls!$F$3,Data!$E$7:$F$14,2)),0)+(IF(Girls!$H$4=Data!$A29,(VLOOKUP(Girls!$F$4,Data!$E$7:$F$14,2)),0))+(IF(Girls!$H$5=Data!$A29,(VLOOKUP(Girls!$F$5,Data!$E$7:$F$14,2)),0))+(IF(Girls!$H$6=Data!$A29,(VLOOKUP(Girls!$F$6,Data!$E$7:$F$14,2)),0))+(IF(Girls!$H$7=Data!$A29,(VLOOKUP(Girls!$F$7,Data!$E$7:$F$14,2)),0))+(IF(Girls!$H$8=Data!$A29,(VLOOKUP(Girls!$F$8,Data!$E$7:$F$14,2)),0))+(IF(Girls!$H$9=Data!$A29,(VLOOKUP(Girls!$F$9,Data!$E$7:$F$14,2)),0))+(IF(Girls!$H$10=Data!$A29,(VLOOKUP(Girls!$F$10,Data!$E$7:$F$14,2)),0))</f>
        <v>0</v>
      </c>
      <c r="E12" s="61">
        <f>IF(Girls!$C$15=Data!$A29,(VLOOKUP(Girls!$A$15,Data!$E$7:$F$14,2)),0)+(IF(Girls!$C$16=Data!$A29,(VLOOKUP(Girls!$A$16,Data!$E$7:$F$14,2)),0))+(IF(Girls!$C$17=Data!$A29,(VLOOKUP(Girls!$A$17,Data!$E$7:$F$14,2)),0))+(IF(Girls!$C$18=Data!$A29,(VLOOKUP(Girls!$A$18,Data!$E$7:$F$14,2)),0))+(IF(Girls!$C$19=Data!$A29,(VLOOKUP(Girls!$A$19,Data!$E$7:$F$14,2)),0))+(IF(Girls!$C$20=Data!$A29,(VLOOKUP(Girls!$A$20,Data!$E$7:$F$14,2)),0))+(IF(Girls!$C$21=Data!$A29,(VLOOKUP(Girls!$A$21,Data!$E$7:$F$14,2)),0))+(IF(Girls!$C$22=Data!$A29,(VLOOKUP(Girls!$A$22,Data!$E$7:$F$14,2)),0))</f>
        <v>0</v>
      </c>
      <c r="F12" s="61">
        <f>IF(Girls!$H$15=Data!$A29,(VLOOKUP(Girls!$F$15,Data!$E$7:$F$14,2)),0)+(IF(Girls!$H$16=Data!$A29,(VLOOKUP(Girls!$F$16,Data!$E$7:$F$14,2)),0))+(IF(Girls!$H$17=Data!$A29,(VLOOKUP(Girls!$F$17,Data!$E$7:$F$14,2)),0))+(IF(Girls!$H$18=Data!$A29,(VLOOKUP(Girls!$F$18,Data!$E$7:$F$14,2)),0))+(IF(Girls!$H$19=Data!$A29,(VLOOKUP(Girls!$F$19,Data!$E$7:$F$14,2)),0))+(IF(Girls!$H$20=Data!$A29,(VLOOKUP(Girls!$F$20,Data!$E$7:$F$14,2)),0))+(IF(Girls!$H$21=Data!$A29,(VLOOKUP(Girls!$F$21,Data!$E$7:$F$14,2)),0))+(IF(Girls!$H$22=Data!$A29,(VLOOKUP(Girls!$F$22,Data!$E$7:$F$14,2)),0))</f>
        <v>4</v>
      </c>
      <c r="G12" s="61">
        <f>IF(Girls!$C$27=Data!$A29,(VLOOKUP(Girls!$A$27,Data!$E$7:$F$14,2)),0)+(IF(Girls!$C$28=Data!$A29,(VLOOKUP(Girls!$A$28,Data!$E$7:$F$14,2)),0))+(IF(Girls!$C$29=Data!$A29,(VLOOKUP(Girls!$A$29,Data!$E$7:$F$14,2)),0))+(IF(Girls!$C$30=Data!$A29,(VLOOKUP(Girls!$A$30,Data!$E$7:$F$14,2)),0))+(IF(Girls!$C$31=Data!$A29,(VLOOKUP(Girls!$A$31,Data!$E$7:$F$14,2)),0))+(IF(Girls!$C$32=Data!$A29,(VLOOKUP(Girls!$A$32,Data!$E$7:$F$14,2)),0))+(IF(Girls!$C$33=Data!$A29,(VLOOKUP(Girls!$A$33,Data!$E$7:$F$14,2)),0))+(IF(Girls!$C$34=Data!$A29,(VLOOKUP(Girls!$A$34,Data!$E$7:$F$14,2)),0))</f>
        <v>0</v>
      </c>
      <c r="H12" s="61">
        <f>IF(Girls!$H$27=Data!$A29,(VLOOKUP(Girls!$F$27,Data!$E$7:$F$14,2)),0)+(IF(Girls!$H$28=Data!$A29,(VLOOKUP(Girls!$F$28,Data!$E$7:$F$14,2)),0))+(IF(Girls!$H$29=Data!$A29,(VLOOKUP(Girls!$F$29,Data!$E$7:$F$14,2)),0))+(IF(Girls!$H$30=Data!$A29,(VLOOKUP(Girls!$F$30,Data!$E$7:$F$14,2)),0))+(IF(Girls!$H$31=Data!$A29,(VLOOKUP(Girls!$F$31,Data!$E$7:$F$14,2)),0))+(IF(Girls!$H$32=Data!$A29,(VLOOKUP(Girls!$F$32,Data!$E$7:$F$14,2)),0))+(IF(Girls!$H$33=Data!$A29,(VLOOKUP(Girls!$F$33,Data!$E$7:$F$14,2)),0))+(IF(Girls!$H$34=Data!$A29,(VLOOKUP(Girls!$F$34,Data!$E$7:$F$14,2)),0))</f>
        <v>0</v>
      </c>
      <c r="I12" s="61">
        <f>IF(Girls!$C$39=Data!$A29,(VLOOKUP(Girls!$A$39,Data!$E$7:$F$14,2)),0)+(IF(Girls!$C$40=Data!$A29,(VLOOKUP(Girls!$A$40,Data!$E$7:$F$14,2)),0))+(IF(Girls!$C$41=Data!$A29,(VLOOKUP(Girls!$A$41,Data!$E$7:$F$14,2)),0))+(IF(Girls!$C$42=Data!$A29,(VLOOKUP(Girls!$A$42,Data!$E$7:$F$14,2)),0))+(IF(Girls!$C$43=Data!$A29,(VLOOKUP(Girls!$A$43,Data!$E$7:$F$14,2)),0))+(IF(Girls!$C$44=Data!$A29,(VLOOKUP(Girls!$A$44,Data!$E$7:$F$14,2)),0))+(IF(Girls!$C$45=Data!$A29,(VLOOKUP(Girls!$A$45,Data!$E$7:$F$14,2)),0))+(IF(Girls!$C$46=Data!$A29,(VLOOKUP(Girls!$A$46,Data!$E$7:$F$14,2)),0))</f>
        <v>0</v>
      </c>
      <c r="J12" s="61">
        <f>IF(Girls!$H$39=Data!$A29,(VLOOKUP(Girls!$F$39,Data!$E$7:$F$14,2)),0)+(IF(Girls!$H$40=Data!$A29,(VLOOKUP(Girls!$F$40,Data!$E$7:$F$14,2)),0))+(IF(Girls!$H$41=Data!$A29,(VLOOKUP(Girls!$F$41,Data!$E$7:$F$14,2)),0))+(IF(Girls!$H$42=Data!$A29,(VLOOKUP(Girls!$F$42,Data!$E$7:$F$14,2)),0))+(IF(Girls!$H$43=Data!$A29,(VLOOKUP(Girls!$F$43,Data!$E$7:$F$14,2)),0))+(IF(Girls!$H$44=Data!$A29,(VLOOKUP(Girls!$F$44,Data!$E$7:$F$14,2)),0))+(IF(Girls!$H$45=Data!$A29,(VLOOKUP(Girls!$F$45,Data!$E$7:$F$14,2)),0))+(IF(Girls!$H$46=Data!$A29,(VLOOKUP(Girls!$F$46,Data!$E$7:$F$14,2)),0))</f>
        <v>0</v>
      </c>
      <c r="K12" s="61">
        <f>IF(Girls!$C$51=Data!$A29,(VLOOKUP(Girls!$A$51,Data!$E$7:$F$14,2)),0)+(IF(Girls!$C$52=Data!$A29,(VLOOKUP(Girls!$A$52,Data!$E$7:$F$14,2)),0))+(IF(Girls!$C$53=Data!$A29,(VLOOKUP(Girls!$A$53,Data!$E$7:$F$14,2)),0))+(IF(Girls!$C$54=Data!$A29,(VLOOKUP(Girls!$A$54,Data!$E$7:$F$14,2)),0))+(IF(Girls!$C$55=Data!$A29,(VLOOKUP(Girls!$A$55,Data!$E$7:$F$14,2)),0))+(IF(Girls!$C$56=Data!$A29,(VLOOKUP(Girls!$A$56,Data!$E$7:$F$14,2)),0))+(IF(Girls!$C$57=Data!$A29,(VLOOKUP(Girls!$A$57,Data!$E$7:$F$14,2)),0))+(IF(Girls!$C$58=Data!$A29,(VLOOKUP(Girls!$A$58,Data!$E$7:$F$14,2)),0))</f>
        <v>3</v>
      </c>
      <c r="L12" s="61">
        <f>IF(Girls!$H$51=Data!$A29,(VLOOKUP(Girls!$F$51,Data!$E$7:$F$14,2)),0)+(IF(Girls!$H$52=Data!$A29,(VLOOKUP(Girls!$F$52,Data!$E$7:$F$14,2)),0))+(IF(Girls!$H$53=Data!$A29,(VLOOKUP(Girls!$F$53,Data!$E$7:$F$14,2)),0))+(IF(Girls!$H$54=Data!$A29,(VLOOKUP(Girls!$F$54,Data!$E$7:$F$14,2)),0))+(IF(Girls!$H$55=Data!$A29,(VLOOKUP(Girls!$F$55,Data!$E$7:$F$14,2)),0))+(IF(Girls!$H$56=Data!$A29,(VLOOKUP(Girls!$F$56,Data!$E$7:$F$14,2)),0))+(IF(Girls!$H$57=Data!$A29,(VLOOKUP(Girls!$F$57,Data!$E$7:$F$14,2)),0))+(IF(Girls!$H$58=Data!$A29,(VLOOKUP(Girls!$F$58,Data!$E$7:$F$14,2)),0))</f>
        <v>0</v>
      </c>
      <c r="M12" s="61">
        <f>IF(Girls!$C$63=Data!$A29,(VLOOKUP(Girls!$A$63,Data!$E$7:$F$14,2)),0)+(IF(Girls!$C$64=Data!$A29,(VLOOKUP(Girls!$A$64,Data!$E$7:$F$14,2)),0))+(IF(Girls!$C$65=Data!$A29,(VLOOKUP(Girls!$A$65,Data!$E$7:$F$14,2)),0))+(IF(Girls!$C$66=Data!$A29,(VLOOKUP(Girls!$A$66,Data!$E$7:$F$14,2)),0))+(IF(Girls!$C$67=Data!$A29,(VLOOKUP(Girls!$A$67,Data!$E$7:$F$14,2)),0))+(IF(Girls!$C$68=Data!$A29,(VLOOKUP(Girls!$A$68,Data!$E$7:$F$14,2)),0))+(IF(Girls!$C$69=Data!$A29,(VLOOKUP(Girls!$A$69,Data!$E$7:$F$14,2)),0))+(IF(Girls!$C$70=Data!$A29,(VLOOKUP(Girls!$A$70,Data!$E$7:$F$14,2)),0))</f>
        <v>0</v>
      </c>
      <c r="N12" s="61">
        <f>IF(Girls!$H$63=Data!$A29,(VLOOKUP(Girls!$F$63,Data!$E$7:$F$14,2)),0)+(IF(Girls!$H$64=Data!$A29,(VLOOKUP(Girls!$F$64,Data!$E$7:$F$14,2)),0))+(IF(Girls!$H$65=Data!$A29,(VLOOKUP(Girls!$F$65,Data!$E$7:$F$14,2)),0))+(IF(Girls!$H$66=Data!$A29,(VLOOKUP(Girls!$F$66,Data!$E$7:$F$14,2)),0))+(IF(Girls!$H$67=Data!$A29,(VLOOKUP(Girls!$F$67,Data!$E$7:$F$14,2)),0))+(IF(Girls!$H$68=Data!$A29,(VLOOKUP(Girls!$F$68,Data!$E$7:$F$14,2)),0))+(IF(Girls!$H$69=Data!$A29,(VLOOKUP(Girls!$F$69,Data!$E$7:$F$14,2)),0))+(IF(Girls!$H$70=Data!$A29,(VLOOKUP(Girls!$F$70,Data!$E$7:$F$14,2)),0))</f>
        <v>0</v>
      </c>
      <c r="O12" s="61">
        <f>IF(Girls!$C$75=Data!$A29,(VLOOKUP(Girls!$A$75,Data!$E$7:$F$14,2)),0)+(IF(Girls!$C$76=Data!$A29,(VLOOKUP(Girls!$A$76,Data!$E$7:$F$14,2)),0))+(IF(Girls!$C$77=Data!$A29,(VLOOKUP(Girls!$A$77,Data!$E$7:$F$14,2)),0))+(IF(Girls!$C$78=Data!$A29,(VLOOKUP(Girls!$A$78,Data!$E$7:$F$14,2)),0))+(IF(Girls!$C$79=Data!$A29,(VLOOKUP(Girls!$A$79,Data!$E$7:$F$14,2)),0))+(IF(Girls!$C$80=Data!$A29,(VLOOKUP(Girls!$A$80,Data!$E$7:$F$14,2)),0))+(IF(Girls!$C$81=Data!$A29,(VLOOKUP(Girls!$A$81,Data!$E$7:$F$14,2)),0))+(IF(Girls!$C$82=Data!$A29,(VLOOKUP(Girls!$A$82,Data!$E$7:$F$14,2)),0))</f>
        <v>0</v>
      </c>
      <c r="P12" s="61">
        <f>IF(Girls!$H$75=Data!$A29,(VLOOKUP(Girls!$F$75,Data!$E$7:$F$14,2)),0)+(IF(Girls!$H$76=Data!$A29,(VLOOKUP(Girls!$F$76,Data!$E$7:$F$14,2)),0))+(IF(Girls!$H$77=Data!$A29,(VLOOKUP(Girls!$F$77,Data!$E$7:$F$14,2)),0))+(IF(Girls!$H$78=Data!$A29,(VLOOKUP(Girls!$F$78,Data!$E$7:$F$14,2)),0))+(IF(Girls!$H$79=Data!$A29,(VLOOKUP(Girls!$F$79,Data!$E$7:$F$14,2)),0))+(IF(Girls!$H$80=Data!$A29,(VLOOKUP(Girls!$F$80,Data!$E$7:$F$14,2)),0))+(IF(Girls!$H$81=Data!$A29,(VLOOKUP(Girls!$F$81,Data!$E$7:$F$14,2)),0))+(IF(Girls!$H$82=Data!$A29,(VLOOKUP(Girls!$F$82,Data!$E$7:$F$14,2)),0))</f>
        <v>0</v>
      </c>
      <c r="Q12" s="61">
        <f>IF(Girls!$C$87=Data!$A29,(VLOOKUP(Girls!$A$87,Data!$E$7:$F$14,2)),0)+(IF(Girls!$C$88=Data!$A29,(VLOOKUP(Girls!$A$88,Data!$E$7:$F$14,2)),0))+(IF(Girls!$C$89=Data!$A29,(VLOOKUP(Girls!$A$89,Data!$E$7:$F$14,2)),0))+(IF(Girls!$C$90=Data!$A29,(VLOOKUP(Girls!$A$90,Data!$E$7:$F$14,2)),0))+(IF(Girls!$C$91=Data!$A29,(VLOOKUP(Girls!$A$91,Data!$E$7:$F$14,2)),0))+(IF(Girls!$C$92=Data!$A29,(VLOOKUP(Girls!$A$92,Data!$E$7:$F$14,2)),0))+(IF(Girls!$C$93=Data!$A29,(VLOOKUP(Girls!$A$93,Data!$E$7:$F$14,2)),0))+(IF(Girls!$C$94=Data!$A29,(VLOOKUP(Girls!$A$94,Data!$E$7:$F$14,2)),0))</f>
        <v>4</v>
      </c>
      <c r="R12" s="61">
        <f>IF(Girls!$H$87=Data!$A29,(VLOOKUP(Girls!$F$87,Data!$E$7:$F$14,2)),0)+(IF(Girls!$H$88=Data!$A29,(VLOOKUP(Girls!$F$88,Data!$E$7:$F$14,2)),0))+(IF(Girls!$H$89=Data!$A29,(VLOOKUP(Girls!$F$89,Data!$E$7:$F$14,2)),0))+(IF(Girls!$H$90=Data!$A29,(VLOOKUP(Girls!$F$90,Data!$E$7:$F$14,2)),0))+(IF(Girls!$H$91=Data!$A29,(VLOOKUP(Girls!$F$91,Data!$E$7:$F$14,2)),0))+(IF(Girls!$H$92=Data!$A29,(VLOOKUP(Girls!$F$92,Data!$E$7:$F$14,2)),0))+(IF(Girls!$H$93=Data!$A29,(VLOOKUP(Girls!$F$93,Data!$E$7:$F$14,2)),0))+(IF(Girls!$H$94=Data!$A29,(VLOOKUP(Girls!$F$94,Data!$E$7:$F$14,2)),0))</f>
        <v>0</v>
      </c>
      <c r="S12" s="61">
        <f>IF(Girls!$C$99=Data!$A29,(VLOOKUP(Girls!$A$99,Data!$E$7:$F$14,2)),0)+(IF(Girls!$C$100=Data!$A29,(VLOOKUP(Girls!$A$100,Data!$E$7:$F$14,2)),0))+(IF(Girls!$C$101=Data!$A29,(VLOOKUP(Girls!$A$101,Data!$E$7:$F$14,2)),0))+(IF(Girls!$C$102=Data!$A29,(VLOOKUP(Girls!$A$102,Data!$E$7:$F$14,2)),0))+(IF(Girls!$C$103=Data!$A29,(VLOOKUP(Girls!$A$103,Data!$E$7:$F$14,2)),0))+(IF(Girls!$C$104=Data!$A29,(VLOOKUP(Girls!$A$104,Data!$E$7:$F$14,2)),0))+(IF(Girls!$C$105=Data!$A29,(VLOOKUP(Girls!$A$105,Data!$E$7:$F$14,2)),0))+(IF(Girls!$C$106=Data!$A29,(VLOOKUP(Girls!$A$106,Data!$E$7:$F$14,2)),0))</f>
        <v>0</v>
      </c>
      <c r="T12" s="62">
        <f>IF(Girls!$H$99=Data!$A29,(VLOOKUP(Girls!$F$99,Data!$E$7:$F$14,2)),0)+(IF(Girls!$H$100=Data!$A29,(VLOOKUP(Girls!$F$100,Data!$E$7:$F$14,2)),0))+(IF(Girls!$H$101=Data!$A29,(VLOOKUP(Girls!$F$101,Data!$E$7:$F$14,2)),0))+(IF(Girls!$H$102=Data!$A29,(VLOOKUP(Girls!$F$102,Data!$E$7:$F$14,2)),0))+(IF(Girls!$H$103=Data!$A29,(VLOOKUP(Girls!$F$103,Data!$E$7:$F$14,2)),0))+(IF(Girls!$H$104=Data!$A29,(VLOOKUP(Girls!$F$104,Data!$E$7:$F$14,2)),0))+(IF(Girls!$H$105=Data!$A29,(VLOOKUP(Girls!$F$105,Data!$E$7:$F$14,2)),0))+(IF(Girls!$H$106=Data!$A29,(VLOOKUP(Girls!$F$106,Data!$E$7:$F$14,2)),0))</f>
        <v>2</v>
      </c>
      <c r="U12" s="63"/>
      <c r="V12" s="59">
        <f t="shared" si="1"/>
        <v>13</v>
      </c>
    </row>
    <row r="13" spans="1:22" s="19" customFormat="1" ht="15.6" x14ac:dyDescent="0.3">
      <c r="A13" s="53">
        <f t="shared" si="0"/>
        <v>1</v>
      </c>
      <c r="B13" s="54" t="s">
        <v>29</v>
      </c>
      <c r="C13" s="23">
        <f>IF(Girls!$C$3=Data!$A30,(VLOOKUP(Girls!$A$3,Data!$E$7:$F$14,2)),0)+(IF(Girls!$C$4=Data!$A30,(VLOOKUP(Girls!$A$4,Data!$E$7:$F$14,2)),0))+(IF(Girls!$C$5=Data!$A30,(VLOOKUP(Girls!$A$5,Data!$E$7:$F$14,2)),0))+(IF(Girls!$C$6=Data!$A30,(VLOOKUP(Girls!$A$6,Data!$E$7:$F$14,2)),0))+(IF(Girls!$C$7=Data!$A30,(VLOOKUP(Girls!$A$7,Data!$E$7:$F$14,2)),0))+(IF(Girls!$C$8=Data!$A30,(VLOOKUP(Girls!$A$8,Data!$E$7:$F$14,2)),0))+(IF(Girls!$C$9=Data!$A30,(VLOOKUP(Girls!$A$9,Data!$E$7:$F$14,2)),0))+(IF(Girls!$C$10=Data!$A30,(VLOOKUP(Girls!$A$10,Data!$E$7:$F$14,2)),0))</f>
        <v>6</v>
      </c>
      <c r="D13" s="23">
        <f>IF(Girls!$H$3=Data!$A30,(VLOOKUP(Girls!$F$3,Data!$E$7:$F$14,2)),0)+(IF(Girls!$H$4=Data!$A30,(VLOOKUP(Girls!$F$4,Data!$E$7:$F$14,2)),0))+(IF(Girls!$H$5=Data!$A30,(VLOOKUP(Girls!$F$5,Data!$E$7:$F$14,2)),0))+(IF(Girls!$H$6=Data!$A30,(VLOOKUP(Girls!$F$6,Data!$E$7:$F$14,2)),0))+(IF(Girls!$H$7=Data!$A30,(VLOOKUP(Girls!$F$7,Data!$E$7:$F$14,2)),0))+(IF(Girls!$H$8=Data!$A30,(VLOOKUP(Girls!$F$8,Data!$E$7:$F$14,2)),0))+(IF(Girls!$H$9=Data!$A30,(VLOOKUP(Girls!$F$9,Data!$E$7:$F$14,2)),0))+(IF(Girls!$H$10=Data!$A30,(VLOOKUP(Girls!$F$10,Data!$E$7:$F$14,2)),0))</f>
        <v>11</v>
      </c>
      <c r="E13" s="23">
        <f>IF(Girls!$C$15=Data!$A30,(VLOOKUP(Girls!$A$15,Data!$E$7:$F$14,2)),0)+(IF(Girls!$C$16=Data!$A30,(VLOOKUP(Girls!$A$16,Data!$E$7:$F$14,2)),0))+(IF(Girls!$C$17=Data!$A30,(VLOOKUP(Girls!$A$17,Data!$E$7:$F$14,2)),0))+(IF(Girls!$C$18=Data!$A30,(VLOOKUP(Girls!$A$18,Data!$E$7:$F$14,2)),0))+(IF(Girls!$C$19=Data!$A30,(VLOOKUP(Girls!$A$19,Data!$E$7:$F$14,2)),0))+(IF(Girls!$C$20=Data!$A30,(VLOOKUP(Girls!$A$20,Data!$E$7:$F$14,2)),0))+(IF(Girls!$C$21=Data!$A30,(VLOOKUP(Girls!$A$21,Data!$E$7:$F$14,2)),0))+(IF(Girls!$C$22=Data!$A30,(VLOOKUP(Girls!$A$22,Data!$E$7:$F$14,2)),0))</f>
        <v>0</v>
      </c>
      <c r="F13" s="23">
        <f>IF(Girls!$H$15=Data!$A30,(VLOOKUP(Girls!$F$15,Data!$E$7:$F$14,2)),0)+(IF(Girls!$H$16=Data!$A30,(VLOOKUP(Girls!$F$16,Data!$E$7:$F$14,2)),0))+(IF(Girls!$H$17=Data!$A30,(VLOOKUP(Girls!$F$17,Data!$E$7:$F$14,2)),0))+(IF(Girls!$H$18=Data!$A30,(VLOOKUP(Girls!$F$18,Data!$E$7:$F$14,2)),0))+(IF(Girls!$H$19=Data!$A30,(VLOOKUP(Girls!$F$19,Data!$E$7:$F$14,2)),0))+(IF(Girls!$H$20=Data!$A30,(VLOOKUP(Girls!$F$20,Data!$E$7:$F$14,2)),0))+(IF(Girls!$H$21=Data!$A30,(VLOOKUP(Girls!$F$21,Data!$E$7:$F$14,2)),0))+(IF(Girls!$H$22=Data!$A30,(VLOOKUP(Girls!$F$22,Data!$E$7:$F$14,2)),0))</f>
        <v>0</v>
      </c>
      <c r="G13" s="23">
        <f>IF(Girls!$C$27=Data!$A30,(VLOOKUP(Girls!$A$27,Data!$E$7:$F$14,2)),0)+(IF(Girls!$C$28=Data!$A30,(VLOOKUP(Girls!$A$28,Data!$E$7:$F$14,2)),0))+(IF(Girls!$C$29=Data!$A30,(VLOOKUP(Girls!$A$29,Data!$E$7:$F$14,2)),0))+(IF(Girls!$C$30=Data!$A30,(VLOOKUP(Girls!$A$30,Data!$E$7:$F$14,2)),0))+(IF(Girls!$C$31=Data!$A30,(VLOOKUP(Girls!$A$31,Data!$E$7:$F$14,2)),0))+(IF(Girls!$C$32=Data!$A30,(VLOOKUP(Girls!$A$32,Data!$E$7:$F$14,2)),0))+(IF(Girls!$C$33=Data!$A30,(VLOOKUP(Girls!$A$33,Data!$E$7:$F$14,2)),0))+(IF(Girls!$C$34=Data!$A30,(VLOOKUP(Girls!$A$34,Data!$E$7:$F$14,2)),0))</f>
        <v>9</v>
      </c>
      <c r="H13" s="23">
        <f>IF(Girls!$H$27=Data!$A30,(VLOOKUP(Girls!$F$27,Data!$E$7:$F$14,2)),0)+(IF(Girls!$H$28=Data!$A30,(VLOOKUP(Girls!$F$28,Data!$E$7:$F$14,2)),0))+(IF(Girls!$H$29=Data!$A30,(VLOOKUP(Girls!$F$29,Data!$E$7:$F$14,2)),0))+(IF(Girls!$H$30=Data!$A30,(VLOOKUP(Girls!$F$30,Data!$E$7:$F$14,2)),0))+(IF(Girls!$H$31=Data!$A30,(VLOOKUP(Girls!$F$31,Data!$E$7:$F$14,2)),0))+(IF(Girls!$H$32=Data!$A30,(VLOOKUP(Girls!$F$32,Data!$E$7:$F$14,2)),0))+(IF(Girls!$H$33=Data!$A30,(VLOOKUP(Girls!$F$33,Data!$E$7:$F$14,2)),0))+(IF(Girls!$H$34=Data!$A30,(VLOOKUP(Girls!$F$34,Data!$E$7:$F$14,2)),0))</f>
        <v>9</v>
      </c>
      <c r="I13" s="23">
        <f>IF(Girls!$C$39=Data!$A30,(VLOOKUP(Girls!$A$39,Data!$E$7:$F$14,2)),0)+(IF(Girls!$C$40=Data!$A30,(VLOOKUP(Girls!$A$40,Data!$E$7:$F$14,2)),0))+(IF(Girls!$C$41=Data!$A30,(VLOOKUP(Girls!$A$41,Data!$E$7:$F$14,2)),0))+(IF(Girls!$C$42=Data!$A30,(VLOOKUP(Girls!$A$42,Data!$E$7:$F$14,2)),0))+(IF(Girls!$C$43=Data!$A30,(VLOOKUP(Girls!$A$43,Data!$E$7:$F$14,2)),0))+(IF(Girls!$C$44=Data!$A30,(VLOOKUP(Girls!$A$44,Data!$E$7:$F$14,2)),0))+(IF(Girls!$C$45=Data!$A30,(VLOOKUP(Girls!$A$45,Data!$E$7:$F$14,2)),0))+(IF(Girls!$C$46=Data!$A30,(VLOOKUP(Girls!$A$46,Data!$E$7:$F$14,2)),0))</f>
        <v>19</v>
      </c>
      <c r="J13" s="23">
        <f>IF(Girls!$H$39=Data!$A30,(VLOOKUP(Girls!$F$39,Data!$E$7:$F$14,2)),0)+(IF(Girls!$H$40=Data!$A30,(VLOOKUP(Girls!$F$40,Data!$E$7:$F$14,2)),0))+(IF(Girls!$H$41=Data!$A30,(VLOOKUP(Girls!$F$41,Data!$E$7:$F$14,2)),0))+(IF(Girls!$H$42=Data!$A30,(VLOOKUP(Girls!$F$42,Data!$E$7:$F$14,2)),0))+(IF(Girls!$H$43=Data!$A30,(VLOOKUP(Girls!$F$43,Data!$E$7:$F$14,2)),0))+(IF(Girls!$H$44=Data!$A30,(VLOOKUP(Girls!$F$44,Data!$E$7:$F$14,2)),0))+(IF(Girls!$H$45=Data!$A30,(VLOOKUP(Girls!$F$45,Data!$E$7:$F$14,2)),0))+(IF(Girls!$H$46=Data!$A30,(VLOOKUP(Girls!$F$46,Data!$E$7:$F$14,2)),0))</f>
        <v>0</v>
      </c>
      <c r="K13" s="23">
        <f>IF(Girls!$C$51=Data!$A30,(VLOOKUP(Girls!$A$51,Data!$E$7:$F$14,2)),0)+(IF(Girls!$C$52=Data!$A30,(VLOOKUP(Girls!$A$52,Data!$E$7:$F$14,2)),0))+(IF(Girls!$C$53=Data!$A30,(VLOOKUP(Girls!$A$53,Data!$E$7:$F$14,2)),0))+(IF(Girls!$C$54=Data!$A30,(VLOOKUP(Girls!$A$54,Data!$E$7:$F$14,2)),0))+(IF(Girls!$C$55=Data!$A30,(VLOOKUP(Girls!$A$55,Data!$E$7:$F$14,2)),0))+(IF(Girls!$C$56=Data!$A30,(VLOOKUP(Girls!$A$56,Data!$E$7:$F$14,2)),0))+(IF(Girls!$C$57=Data!$A30,(VLOOKUP(Girls!$A$57,Data!$E$7:$F$14,2)),0))+(IF(Girls!$C$58=Data!$A30,(VLOOKUP(Girls!$A$58,Data!$E$7:$F$14,2)),0))</f>
        <v>21</v>
      </c>
      <c r="L13" s="23">
        <f>IF(Girls!$H$51=Data!$A30,(VLOOKUP(Girls!$F$51,Data!$E$7:$F$14,2)),0)+(IF(Girls!$H$52=Data!$A30,(VLOOKUP(Girls!$F$52,Data!$E$7:$F$14,2)),0))+(IF(Girls!$H$53=Data!$A30,(VLOOKUP(Girls!$F$53,Data!$E$7:$F$14,2)),0))+(IF(Girls!$H$54=Data!$A30,(VLOOKUP(Girls!$F$54,Data!$E$7:$F$14,2)),0))+(IF(Girls!$H$55=Data!$A30,(VLOOKUP(Girls!$F$55,Data!$E$7:$F$14,2)),0))+(IF(Girls!$H$56=Data!$A30,(VLOOKUP(Girls!$F$56,Data!$E$7:$F$14,2)),0))+(IF(Girls!$H$57=Data!$A30,(VLOOKUP(Girls!$F$57,Data!$E$7:$F$14,2)),0))+(IF(Girls!$H$58=Data!$A30,(VLOOKUP(Girls!$F$58,Data!$E$7:$F$14,2)),0))</f>
        <v>3</v>
      </c>
      <c r="M13" s="23">
        <f>IF(Girls!$C$63=Data!$A30,(VLOOKUP(Girls!$A$63,Data!$E$7:$F$14,2)),0)+(IF(Girls!$C$64=Data!$A30,(VLOOKUP(Girls!$A$64,Data!$E$7:$F$14,2)),0))+(IF(Girls!$C$65=Data!$A30,(VLOOKUP(Girls!$A$65,Data!$E$7:$F$14,2)),0))+(IF(Girls!$C$66=Data!$A30,(VLOOKUP(Girls!$A$66,Data!$E$7:$F$14,2)),0))+(IF(Girls!$C$67=Data!$A30,(VLOOKUP(Girls!$A$67,Data!$E$7:$F$14,2)),0))+(IF(Girls!$C$68=Data!$A30,(VLOOKUP(Girls!$A$68,Data!$E$7:$F$14,2)),0))+(IF(Girls!$C$69=Data!$A30,(VLOOKUP(Girls!$A$69,Data!$E$7:$F$14,2)),0))+(IF(Girls!$C$70=Data!$A30,(VLOOKUP(Girls!$A$70,Data!$E$7:$F$14,2)),0))</f>
        <v>6</v>
      </c>
      <c r="N13" s="23">
        <f>IF(Girls!$H$63=Data!$A30,(VLOOKUP(Girls!$F$63,Data!$E$7:$F$14,2)),0)+(IF(Girls!$H$64=Data!$A30,(VLOOKUP(Girls!$F$64,Data!$E$7:$F$14,2)),0))+(IF(Girls!$H$65=Data!$A30,(VLOOKUP(Girls!$F$65,Data!$E$7:$F$14,2)),0))+(IF(Girls!$H$66=Data!$A30,(VLOOKUP(Girls!$F$66,Data!$E$7:$F$14,2)),0))+(IF(Girls!$H$67=Data!$A30,(VLOOKUP(Girls!$F$67,Data!$E$7:$F$14,2)),0))+(IF(Girls!$H$68=Data!$A30,(VLOOKUP(Girls!$F$68,Data!$E$7:$F$14,2)),0))+(IF(Girls!$H$69=Data!$A30,(VLOOKUP(Girls!$F$69,Data!$E$7:$F$14,2)),0))+(IF(Girls!$H$70=Data!$A30,(VLOOKUP(Girls!$F$70,Data!$E$7:$F$14,2)),0))</f>
        <v>8</v>
      </c>
      <c r="O13" s="23">
        <f>IF(Girls!$C$75=Data!$A30,(VLOOKUP(Girls!$A$75,Data!$E$7:$F$14,2)),0)+(IF(Girls!$C$76=Data!$A30,(VLOOKUP(Girls!$A$76,Data!$E$7:$F$14,2)),0))+(IF(Girls!$C$77=Data!$A30,(VLOOKUP(Girls!$A$77,Data!$E$7:$F$14,2)),0))+(IF(Girls!$C$78=Data!$A30,(VLOOKUP(Girls!$A$78,Data!$E$7:$F$14,2)),0))+(IF(Girls!$C$79=Data!$A30,(VLOOKUP(Girls!$A$79,Data!$E$7:$F$14,2)),0))+(IF(Girls!$C$80=Data!$A30,(VLOOKUP(Girls!$A$80,Data!$E$7:$F$14,2)),0))+(IF(Girls!$C$81=Data!$A30,(VLOOKUP(Girls!$A$81,Data!$E$7:$F$14,2)),0))+(IF(Girls!$C$82=Data!$A30,(VLOOKUP(Girls!$A$82,Data!$E$7:$F$14,2)),0))</f>
        <v>23</v>
      </c>
      <c r="P13" s="23">
        <f>IF(Girls!$H$75=Data!$A30,(VLOOKUP(Girls!$F$75,Data!$E$7:$F$14,2)),0)+(IF(Girls!$H$76=Data!$A30,(VLOOKUP(Girls!$F$76,Data!$E$7:$F$14,2)),0))+(IF(Girls!$H$77=Data!$A30,(VLOOKUP(Girls!$F$77,Data!$E$7:$F$14,2)),0))+(IF(Girls!$H$78=Data!$A30,(VLOOKUP(Girls!$F$78,Data!$E$7:$F$14,2)),0))+(IF(Girls!$H$79=Data!$A30,(VLOOKUP(Girls!$F$79,Data!$E$7:$F$14,2)),0))+(IF(Girls!$H$80=Data!$A30,(VLOOKUP(Girls!$F$80,Data!$E$7:$F$14,2)),0))+(IF(Girls!$H$81=Data!$A30,(VLOOKUP(Girls!$F$81,Data!$E$7:$F$14,2)),0))+(IF(Girls!$H$82=Data!$A30,(VLOOKUP(Girls!$F$82,Data!$E$7:$F$14,2)),0))</f>
        <v>10</v>
      </c>
      <c r="Q13" s="23">
        <f>IF(Girls!$C$87=Data!$A30,(VLOOKUP(Girls!$A$87,Data!$E$7:$F$14,2)),0)+(IF(Girls!$C$88=Data!$A30,(VLOOKUP(Girls!$A$88,Data!$E$7:$F$14,2)),0))+(IF(Girls!$C$89=Data!$A30,(VLOOKUP(Girls!$A$89,Data!$E$7:$F$14,2)),0))+(IF(Girls!$C$90=Data!$A30,(VLOOKUP(Girls!$A$90,Data!$E$7:$F$14,2)),0))+(IF(Girls!$C$91=Data!$A30,(VLOOKUP(Girls!$A$91,Data!$E$7:$F$14,2)),0))+(IF(Girls!$C$92=Data!$A30,(VLOOKUP(Girls!$A$92,Data!$E$7:$F$14,2)),0))+(IF(Girls!$C$93=Data!$A30,(VLOOKUP(Girls!$A$93,Data!$E$7:$F$14,2)),0))+(IF(Girls!$C$94=Data!$A30,(VLOOKUP(Girls!$A$94,Data!$E$7:$F$14,2)),0))</f>
        <v>6</v>
      </c>
      <c r="R13" s="23">
        <f>IF(Girls!$H$87=Data!$A30,(VLOOKUP(Girls!$F$87,Data!$E$7:$F$14,2)),0)+(IF(Girls!$H$88=Data!$A30,(VLOOKUP(Girls!$F$88,Data!$E$7:$F$14,2)),0))+(IF(Girls!$H$89=Data!$A30,(VLOOKUP(Girls!$F$89,Data!$E$7:$F$14,2)),0))+(IF(Girls!$H$90=Data!$A30,(VLOOKUP(Girls!$F$90,Data!$E$7:$F$14,2)),0))+(IF(Girls!$H$91=Data!$A30,(VLOOKUP(Girls!$F$91,Data!$E$7:$F$14,2)),0))+(IF(Girls!$H$92=Data!$A30,(VLOOKUP(Girls!$F$92,Data!$E$7:$F$14,2)),0))+(IF(Girls!$H$93=Data!$A30,(VLOOKUP(Girls!$F$93,Data!$E$7:$F$14,2)),0))+(IF(Girls!$H$94=Data!$A30,(VLOOKUP(Girls!$F$94,Data!$E$7:$F$14,2)),0))</f>
        <v>10</v>
      </c>
      <c r="S13" s="23">
        <f>IF(Girls!$C$99=Data!$A30,(VLOOKUP(Girls!$A$99,Data!$E$7:$F$14,2)),0)+(IF(Girls!$C$100=Data!$A30,(VLOOKUP(Girls!$A$100,Data!$E$7:$F$14,2)),0))+(IF(Girls!$C$101=Data!$A30,(VLOOKUP(Girls!$A$101,Data!$E$7:$F$14,2)),0))+(IF(Girls!$C$102=Data!$A30,(VLOOKUP(Girls!$A$102,Data!$E$7:$F$14,2)),0))+(IF(Girls!$C$103=Data!$A30,(VLOOKUP(Girls!$A$103,Data!$E$7:$F$14,2)),0))+(IF(Girls!$C$104=Data!$A30,(VLOOKUP(Girls!$A$104,Data!$E$7:$F$14,2)),0))+(IF(Girls!$C$105=Data!$A30,(VLOOKUP(Girls!$A$105,Data!$E$7:$F$14,2)),0))+(IF(Girls!$C$106=Data!$A30,(VLOOKUP(Girls!$A$106,Data!$E$7:$F$14,2)),0))</f>
        <v>8</v>
      </c>
      <c r="T13" s="55">
        <f>IF(Girls!$H$99=Data!$A30,(VLOOKUP(Girls!$F$99,Data!$E$7:$F$14,2)),0)+(IF(Girls!$H$100=Data!$A30,(VLOOKUP(Girls!$F$100,Data!$E$7:$F$14,2)),0))+(IF(Girls!$H$101=Data!$A30,(VLOOKUP(Girls!$F$101,Data!$E$7:$F$14,2)),0))+(IF(Girls!$H$102=Data!$A30,(VLOOKUP(Girls!$F$102,Data!$E$7:$F$14,2)),0))+(IF(Girls!$H$103=Data!$A30,(VLOOKUP(Girls!$F$103,Data!$E$7:$F$14,2)),0))+(IF(Girls!$H$104=Data!$A30,(VLOOKUP(Girls!$F$104,Data!$E$7:$F$14,2)),0))+(IF(Girls!$H$105=Data!$A30,(VLOOKUP(Girls!$F$105,Data!$E$7:$F$14,2)),0))+(IF(Girls!$H$106=Data!$A30,(VLOOKUP(Girls!$F$106,Data!$E$7:$F$14,2)),0))</f>
        <v>1</v>
      </c>
      <c r="U13" s="56"/>
      <c r="V13" s="53">
        <f t="shared" si="1"/>
        <v>150</v>
      </c>
    </row>
    <row r="14" spans="1:22" s="19" customFormat="1" x14ac:dyDescent="0.25">
      <c r="U14" s="7"/>
      <c r="V14" s="40"/>
    </row>
    <row r="15" spans="1:22" s="19" customFormat="1" x14ac:dyDescent="0.25">
      <c r="U15" s="7"/>
      <c r="V15" s="40"/>
    </row>
    <row r="16" spans="1:22" s="19" customFormat="1" ht="32.25" customHeight="1" x14ac:dyDescent="0.3">
      <c r="B16" s="6" t="s">
        <v>25</v>
      </c>
      <c r="U16" s="7"/>
      <c r="V16" s="40"/>
    </row>
    <row r="17" spans="1:22" s="19" customFormat="1" ht="17.100000000000001" customHeight="1" thickBot="1" x14ac:dyDescent="0.3">
      <c r="A17" s="44">
        <v>1</v>
      </c>
      <c r="B17" s="22" t="str">
        <f t="shared" ref="B17:B28" si="2">VLOOKUP(A17, $A$2:$B$13, 2, FALSE)</f>
        <v>Wolsey-Wessington</v>
      </c>
      <c r="C17" s="22">
        <f t="shared" ref="C17:C28" si="3">VLOOKUP(A17, $A$2:$V$13, 22, FALSE)</f>
        <v>150</v>
      </c>
      <c r="U17" s="7"/>
      <c r="V17" s="40"/>
    </row>
    <row r="18" spans="1:22" s="19" customFormat="1" ht="17.100000000000001" customHeight="1" thickBot="1" x14ac:dyDescent="0.3">
      <c r="A18" s="57">
        <v>2</v>
      </c>
      <c r="B18" s="54" t="str">
        <f t="shared" si="2"/>
        <v>James Valley Christian</v>
      </c>
      <c r="C18" s="54">
        <f t="shared" si="3"/>
        <v>97</v>
      </c>
      <c r="P18" s="20" t="s">
        <v>0</v>
      </c>
      <c r="Q18" s="20" t="s">
        <v>23</v>
      </c>
      <c r="U18" s="7"/>
      <c r="V18" s="40"/>
    </row>
    <row r="19" spans="1:22" s="19" customFormat="1" ht="17.100000000000001" customHeight="1" thickBot="1" x14ac:dyDescent="0.3">
      <c r="A19" s="44">
        <v>3</v>
      </c>
      <c r="B19" s="22" t="str">
        <f t="shared" si="2"/>
        <v>Sanborn Central/Woonsocket</v>
      </c>
      <c r="C19" s="22">
        <f t="shared" si="3"/>
        <v>87</v>
      </c>
      <c r="P19" s="20">
        <v>1</v>
      </c>
      <c r="Q19" s="20">
        <v>10</v>
      </c>
      <c r="U19" s="7"/>
      <c r="V19" s="40"/>
    </row>
    <row r="20" spans="1:22" s="19" customFormat="1" ht="17.100000000000001" customHeight="1" thickBot="1" x14ac:dyDescent="0.3">
      <c r="A20" s="71">
        <v>4</v>
      </c>
      <c r="B20" s="72" t="str">
        <f t="shared" si="2"/>
        <v>Miller</v>
      </c>
      <c r="C20" s="72">
        <f t="shared" si="3"/>
        <v>83</v>
      </c>
      <c r="P20" s="20">
        <v>2</v>
      </c>
      <c r="Q20" s="20">
        <v>8</v>
      </c>
      <c r="U20" s="7"/>
      <c r="V20" s="40"/>
    </row>
    <row r="21" spans="1:22" s="19" customFormat="1" ht="17.100000000000001" customHeight="1" thickBot="1" x14ac:dyDescent="0.3">
      <c r="A21" s="44">
        <v>5</v>
      </c>
      <c r="B21" s="22" t="str">
        <f t="shared" si="2"/>
        <v>Lake Preston</v>
      </c>
      <c r="C21" s="22">
        <f t="shared" si="3"/>
        <v>82</v>
      </c>
      <c r="P21" s="20">
        <v>3</v>
      </c>
      <c r="Q21" s="20">
        <v>6</v>
      </c>
      <c r="U21" s="7"/>
      <c r="V21" s="40"/>
    </row>
    <row r="22" spans="1:22" s="19" customFormat="1" ht="17.100000000000001" customHeight="1" thickBot="1" x14ac:dyDescent="0.3">
      <c r="A22" s="57">
        <v>6</v>
      </c>
      <c r="B22" s="54" t="str">
        <f t="shared" si="2"/>
        <v>Hitchcock-Tulare</v>
      </c>
      <c r="C22" s="54">
        <f t="shared" si="3"/>
        <v>59</v>
      </c>
      <c r="P22" s="20">
        <v>4</v>
      </c>
      <c r="Q22" s="20">
        <v>5</v>
      </c>
      <c r="U22" s="7"/>
      <c r="V22" s="40"/>
    </row>
    <row r="23" spans="1:22" s="19" customFormat="1" ht="17.100000000000001" customHeight="1" thickBot="1" x14ac:dyDescent="0.3">
      <c r="A23" s="44">
        <v>7</v>
      </c>
      <c r="B23" s="22" t="str">
        <f t="shared" si="2"/>
        <v>Highmore-Harrold</v>
      </c>
      <c r="C23" s="22">
        <f t="shared" si="3"/>
        <v>54</v>
      </c>
      <c r="P23" s="20">
        <v>5</v>
      </c>
      <c r="Q23" s="20">
        <v>4</v>
      </c>
      <c r="U23" s="7"/>
      <c r="V23" s="40"/>
    </row>
    <row r="24" spans="1:22" s="19" customFormat="1" ht="17.100000000000001" customHeight="1" thickBot="1" x14ac:dyDescent="0.3">
      <c r="A24" s="57">
        <v>8</v>
      </c>
      <c r="B24" s="54" t="str">
        <f t="shared" si="2"/>
        <v>Sunshine Bible Academy</v>
      </c>
      <c r="C24" s="54">
        <f t="shared" si="3"/>
        <v>31</v>
      </c>
      <c r="P24" s="20">
        <v>6</v>
      </c>
      <c r="Q24" s="20">
        <v>3</v>
      </c>
      <c r="U24" s="7"/>
      <c r="V24" s="40"/>
    </row>
    <row r="25" spans="1:22" s="19" customFormat="1" ht="17.100000000000001" customHeight="1" thickBot="1" x14ac:dyDescent="0.3">
      <c r="A25" s="44">
        <v>9</v>
      </c>
      <c r="B25" s="22" t="str">
        <f t="shared" si="2"/>
        <v>Iroquois</v>
      </c>
      <c r="C25" s="22">
        <f t="shared" si="3"/>
        <v>18</v>
      </c>
      <c r="P25" s="20">
        <v>7</v>
      </c>
      <c r="Q25" s="20">
        <v>2</v>
      </c>
      <c r="U25" s="7"/>
      <c r="V25" s="40"/>
    </row>
    <row r="26" spans="1:22" s="19" customFormat="1" ht="17.100000000000001" customHeight="1" thickBot="1" x14ac:dyDescent="0.3">
      <c r="A26" s="57">
        <v>10</v>
      </c>
      <c r="B26" s="54" t="str">
        <f t="shared" si="2"/>
        <v>Wessington Springs</v>
      </c>
      <c r="C26" s="54">
        <f t="shared" si="3"/>
        <v>13</v>
      </c>
      <c r="P26" s="20">
        <v>8</v>
      </c>
      <c r="Q26" s="20">
        <v>1</v>
      </c>
      <c r="U26" s="7"/>
      <c r="V26" s="40"/>
    </row>
    <row r="27" spans="1:22" s="19" customFormat="1" ht="17.100000000000001" customHeight="1" x14ac:dyDescent="0.25">
      <c r="A27" s="44">
        <v>11</v>
      </c>
      <c r="B27" s="22" t="str">
        <f t="shared" si="2"/>
        <v>Crow Creek</v>
      </c>
      <c r="C27" s="22">
        <f t="shared" si="3"/>
        <v>3</v>
      </c>
      <c r="U27" s="7"/>
      <c r="V27" s="40"/>
    </row>
    <row r="28" spans="1:22" s="19" customFormat="1" ht="17.100000000000001" customHeight="1" x14ac:dyDescent="0.25">
      <c r="A28" s="57">
        <v>12</v>
      </c>
      <c r="B28" s="54" t="str">
        <f t="shared" si="2"/>
        <v>Bison</v>
      </c>
      <c r="C28" s="54">
        <f t="shared" si="3"/>
        <v>0</v>
      </c>
      <c r="U28" s="7"/>
      <c r="V28" s="40"/>
    </row>
  </sheetData>
  <pageMargins left="0.19" right="0.22" top="0.75" bottom="0.75" header="0.5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:L111"/>
  <sheetViews>
    <sheetView zoomScaleNormal="100" workbookViewId="0">
      <selection activeCell="C3" sqref="C3"/>
    </sheetView>
  </sheetViews>
  <sheetFormatPr defaultRowHeight="13.2" x14ac:dyDescent="0.25"/>
  <cols>
    <col min="1" max="1" width="5.6640625" style="1" customWidth="1"/>
    <col min="2" max="2" width="18.6640625" customWidth="1"/>
    <col min="3" max="3" width="15.6640625" style="1" customWidth="1"/>
    <col min="4" max="4" width="8.44140625" style="13" customWidth="1"/>
    <col min="5" max="5" width="2.33203125" customWidth="1"/>
    <col min="6" max="6" width="5.6640625" style="1" customWidth="1"/>
    <col min="7" max="7" width="18.6640625" customWidth="1"/>
    <col min="8" max="8" width="15.6640625" style="1" customWidth="1"/>
    <col min="9" max="9" width="8.44140625" style="13" customWidth="1"/>
  </cols>
  <sheetData>
    <row r="1" spans="1:12" ht="15.75" customHeight="1" x14ac:dyDescent="0.3">
      <c r="A1" s="82" t="s">
        <v>20</v>
      </c>
      <c r="B1" s="83"/>
      <c r="C1" s="83"/>
      <c r="D1" s="84"/>
      <c r="F1" s="82" t="s">
        <v>9</v>
      </c>
      <c r="G1" s="83"/>
      <c r="H1" s="83"/>
      <c r="I1" s="84"/>
    </row>
    <row r="2" spans="1:12" x14ac:dyDescent="0.25">
      <c r="A2" s="9" t="s">
        <v>0</v>
      </c>
      <c r="B2" s="10" t="s">
        <v>1</v>
      </c>
      <c r="C2" s="10" t="s">
        <v>2</v>
      </c>
      <c r="D2" s="11" t="s">
        <v>26</v>
      </c>
      <c r="F2" s="9" t="s">
        <v>0</v>
      </c>
      <c r="G2" s="10" t="s">
        <v>1</v>
      </c>
      <c r="H2" s="10" t="s">
        <v>2</v>
      </c>
      <c r="I2" s="11" t="s">
        <v>26</v>
      </c>
      <c r="K2" s="15"/>
    </row>
    <row r="3" spans="1:12" x14ac:dyDescent="0.25">
      <c r="A3" s="3">
        <v>1</v>
      </c>
      <c r="B3" s="46"/>
      <c r="C3" s="47"/>
      <c r="D3" s="48"/>
      <c r="F3" s="3">
        <v>1</v>
      </c>
      <c r="G3" s="46"/>
      <c r="H3" s="47"/>
      <c r="I3" s="48"/>
    </row>
    <row r="4" spans="1:12" x14ac:dyDescent="0.25">
      <c r="A4" s="3">
        <v>2</v>
      </c>
      <c r="B4" s="46"/>
      <c r="C4" s="47"/>
      <c r="D4" s="48"/>
      <c r="F4" s="3">
        <v>2</v>
      </c>
      <c r="G4" s="46"/>
      <c r="H4" s="47"/>
      <c r="I4" s="48"/>
    </row>
    <row r="5" spans="1:12" x14ac:dyDescent="0.25">
      <c r="A5" s="3">
        <v>3</v>
      </c>
      <c r="B5" s="46"/>
      <c r="C5" s="47"/>
      <c r="D5" s="48"/>
      <c r="F5" s="3">
        <v>3</v>
      </c>
      <c r="G5" s="46"/>
      <c r="H5" s="47"/>
      <c r="I5" s="48"/>
    </row>
    <row r="6" spans="1:12" x14ac:dyDescent="0.25">
      <c r="A6" s="3">
        <v>4</v>
      </c>
      <c r="B6" s="49"/>
      <c r="C6" s="47"/>
      <c r="D6" s="48"/>
      <c r="F6" s="3">
        <v>4</v>
      </c>
      <c r="G6" s="49"/>
      <c r="H6" s="47"/>
      <c r="I6" s="48"/>
    </row>
    <row r="7" spans="1:12" x14ac:dyDescent="0.25">
      <c r="A7" s="3">
        <v>5</v>
      </c>
      <c r="B7" s="49"/>
      <c r="C7" s="47"/>
      <c r="D7" s="48"/>
      <c r="F7" s="3">
        <v>5</v>
      </c>
      <c r="G7" s="49"/>
      <c r="H7" s="47"/>
      <c r="I7" s="48"/>
    </row>
    <row r="8" spans="1:12" x14ac:dyDescent="0.25">
      <c r="A8" s="3">
        <v>6</v>
      </c>
      <c r="B8" s="49"/>
      <c r="C8" s="47"/>
      <c r="D8" s="48"/>
      <c r="F8" s="3">
        <v>6</v>
      </c>
      <c r="G8" s="49"/>
      <c r="H8" s="47"/>
      <c r="I8" s="48"/>
    </row>
    <row r="9" spans="1:12" x14ac:dyDescent="0.25">
      <c r="A9" s="3">
        <v>7</v>
      </c>
      <c r="B9" s="49"/>
      <c r="C9" s="47"/>
      <c r="D9" s="48"/>
      <c r="F9" s="3">
        <v>7</v>
      </c>
      <c r="G9" s="49"/>
      <c r="H9" s="47"/>
      <c r="I9" s="48"/>
    </row>
    <row r="10" spans="1:12" x14ac:dyDescent="0.25">
      <c r="A10" s="3">
        <v>8</v>
      </c>
      <c r="B10" s="49"/>
      <c r="C10" s="47"/>
      <c r="D10" s="48"/>
      <c r="F10" s="3">
        <v>8</v>
      </c>
      <c r="G10" s="49"/>
      <c r="H10" s="47"/>
      <c r="I10" s="48"/>
      <c r="K10" s="16"/>
      <c r="L10" s="16"/>
    </row>
    <row r="11" spans="1:12" x14ac:dyDescent="0.25">
      <c r="A11" s="4"/>
      <c r="B11" s="25"/>
      <c r="C11" s="28"/>
      <c r="D11" s="12"/>
      <c r="F11" s="4"/>
      <c r="G11" s="2"/>
      <c r="H11" s="8"/>
      <c r="I11" s="12"/>
      <c r="K11" s="16"/>
      <c r="L11" s="16"/>
    </row>
    <row r="12" spans="1:12" ht="7.5" customHeight="1" x14ac:dyDescent="0.25">
      <c r="K12" s="16"/>
      <c r="L12" s="16"/>
    </row>
    <row r="13" spans="1:12" ht="15.6" x14ac:dyDescent="0.3">
      <c r="A13" s="82" t="s">
        <v>3</v>
      </c>
      <c r="B13" s="83"/>
      <c r="C13" s="83"/>
      <c r="D13" s="84"/>
      <c r="F13" s="82" t="s">
        <v>4</v>
      </c>
      <c r="G13" s="83"/>
      <c r="H13" s="83"/>
      <c r="I13" s="84"/>
      <c r="K13" s="16"/>
      <c r="L13" s="16"/>
    </row>
    <row r="14" spans="1:12" x14ac:dyDescent="0.25">
      <c r="A14" s="9" t="s">
        <v>0</v>
      </c>
      <c r="B14" s="10" t="s">
        <v>1</v>
      </c>
      <c r="C14" s="10" t="s">
        <v>2</v>
      </c>
      <c r="D14" s="11" t="s">
        <v>26</v>
      </c>
      <c r="F14" s="9" t="s">
        <v>0</v>
      </c>
      <c r="G14" s="10" t="s">
        <v>1</v>
      </c>
      <c r="H14" s="10" t="s">
        <v>2</v>
      </c>
      <c r="I14" s="11" t="s">
        <v>26</v>
      </c>
      <c r="K14" s="17"/>
      <c r="L14" s="16"/>
    </row>
    <row r="15" spans="1:12" x14ac:dyDescent="0.25">
      <c r="A15" s="3">
        <v>1</v>
      </c>
      <c r="B15" s="46"/>
      <c r="C15" s="47"/>
      <c r="D15" s="48"/>
      <c r="F15" s="3">
        <v>1</v>
      </c>
      <c r="G15" s="46"/>
      <c r="H15" s="47"/>
      <c r="I15" s="48"/>
      <c r="K15" s="16"/>
      <c r="L15" s="16"/>
    </row>
    <row r="16" spans="1:12" x14ac:dyDescent="0.25">
      <c r="A16" s="3">
        <v>2</v>
      </c>
      <c r="B16" s="46"/>
      <c r="C16" s="47"/>
      <c r="D16" s="48"/>
      <c r="F16" s="3">
        <v>2</v>
      </c>
      <c r="G16" s="46"/>
      <c r="H16" s="47"/>
      <c r="I16" s="48"/>
      <c r="K16" s="16"/>
      <c r="L16" s="16"/>
    </row>
    <row r="17" spans="1:12" x14ac:dyDescent="0.25">
      <c r="A17" s="3">
        <v>3</v>
      </c>
      <c r="B17" s="49"/>
      <c r="C17" s="47"/>
      <c r="D17" s="48"/>
      <c r="F17" s="3">
        <v>3</v>
      </c>
      <c r="G17" s="49"/>
      <c r="H17" s="47"/>
      <c r="I17" s="48"/>
      <c r="K17" s="16"/>
      <c r="L17" s="16"/>
    </row>
    <row r="18" spans="1:12" x14ac:dyDescent="0.25">
      <c r="A18" s="3">
        <v>4</v>
      </c>
      <c r="B18" s="49"/>
      <c r="C18" s="47"/>
      <c r="D18" s="48"/>
      <c r="F18" s="3">
        <v>4</v>
      </c>
      <c r="G18" s="49"/>
      <c r="H18" s="47"/>
      <c r="I18" s="48"/>
    </row>
    <row r="19" spans="1:12" x14ac:dyDescent="0.25">
      <c r="A19" s="3">
        <v>5</v>
      </c>
      <c r="B19" s="49"/>
      <c r="C19" s="47"/>
      <c r="D19" s="48"/>
      <c r="F19" s="3">
        <v>5</v>
      </c>
      <c r="G19" s="49"/>
      <c r="H19" s="47"/>
      <c r="I19" s="48"/>
    </row>
    <row r="20" spans="1:12" x14ac:dyDescent="0.25">
      <c r="A20" s="3">
        <v>6</v>
      </c>
      <c r="B20" s="49"/>
      <c r="C20" s="47"/>
      <c r="D20" s="48"/>
      <c r="F20" s="3">
        <v>6</v>
      </c>
      <c r="G20" s="49"/>
      <c r="H20" s="47"/>
      <c r="I20" s="48"/>
    </row>
    <row r="21" spans="1:12" x14ac:dyDescent="0.25">
      <c r="A21" s="3">
        <v>7</v>
      </c>
      <c r="B21" s="49"/>
      <c r="C21" s="47"/>
      <c r="D21" s="48"/>
      <c r="F21" s="3">
        <v>7</v>
      </c>
      <c r="G21" s="49"/>
      <c r="H21" s="47"/>
      <c r="I21" s="48"/>
    </row>
    <row r="22" spans="1:12" x14ac:dyDescent="0.25">
      <c r="A22" s="3">
        <v>8</v>
      </c>
      <c r="B22" s="49"/>
      <c r="C22" s="47"/>
      <c r="D22" s="48"/>
      <c r="F22" s="3">
        <v>8</v>
      </c>
      <c r="G22" s="49"/>
      <c r="H22" s="47"/>
      <c r="I22" s="48"/>
    </row>
    <row r="23" spans="1:12" x14ac:dyDescent="0.25">
      <c r="A23" s="4"/>
      <c r="B23" s="2"/>
      <c r="C23" s="8"/>
      <c r="D23" s="12"/>
      <c r="F23" s="4"/>
      <c r="G23" s="2"/>
      <c r="H23" s="8"/>
      <c r="I23" s="12"/>
    </row>
    <row r="24" spans="1:12" ht="7.5" customHeight="1" x14ac:dyDescent="0.25"/>
    <row r="25" spans="1:12" ht="15.6" x14ac:dyDescent="0.3">
      <c r="A25" s="82" t="s">
        <v>5</v>
      </c>
      <c r="B25" s="83"/>
      <c r="C25" s="83"/>
      <c r="D25" s="84"/>
      <c r="F25" s="82" t="s">
        <v>6</v>
      </c>
      <c r="G25" s="83"/>
      <c r="H25" s="83"/>
      <c r="I25" s="84"/>
    </row>
    <row r="26" spans="1:12" x14ac:dyDescent="0.25">
      <c r="A26" s="9" t="s">
        <v>0</v>
      </c>
      <c r="B26" s="10" t="s">
        <v>1</v>
      </c>
      <c r="C26" s="10" t="s">
        <v>2</v>
      </c>
      <c r="D26" s="11" t="s">
        <v>26</v>
      </c>
      <c r="F26" s="9" t="s">
        <v>0</v>
      </c>
      <c r="G26" s="10" t="s">
        <v>1</v>
      </c>
      <c r="H26" s="10" t="s">
        <v>2</v>
      </c>
      <c r="I26" s="11" t="s">
        <v>26</v>
      </c>
    </row>
    <row r="27" spans="1:12" x14ac:dyDescent="0.25">
      <c r="A27" s="3">
        <v>1</v>
      </c>
      <c r="B27" s="46"/>
      <c r="C27" s="47" t="s">
        <v>51</v>
      </c>
      <c r="D27" s="48"/>
      <c r="F27" s="3">
        <v>1</v>
      </c>
      <c r="G27" s="46"/>
      <c r="H27" s="47" t="s">
        <v>51</v>
      </c>
      <c r="I27" s="50"/>
    </row>
    <row r="28" spans="1:12" x14ac:dyDescent="0.25">
      <c r="A28" s="3">
        <v>2</v>
      </c>
      <c r="B28" s="46"/>
      <c r="C28" s="47" t="s">
        <v>51</v>
      </c>
      <c r="D28" s="48"/>
      <c r="F28" s="3">
        <v>2</v>
      </c>
      <c r="G28" s="46"/>
      <c r="H28" s="47" t="s">
        <v>51</v>
      </c>
      <c r="I28" s="50"/>
    </row>
    <row r="29" spans="1:12" x14ac:dyDescent="0.25">
      <c r="A29" s="3">
        <v>3</v>
      </c>
      <c r="B29" s="49"/>
      <c r="C29" s="47" t="s">
        <v>51</v>
      </c>
      <c r="D29" s="48"/>
      <c r="F29" s="3">
        <v>3</v>
      </c>
      <c r="G29" s="49"/>
      <c r="H29" s="47" t="s">
        <v>51</v>
      </c>
      <c r="I29" s="50"/>
    </row>
    <row r="30" spans="1:12" x14ac:dyDescent="0.25">
      <c r="A30" s="3">
        <v>4</v>
      </c>
      <c r="B30" s="49"/>
      <c r="C30" s="47" t="s">
        <v>51</v>
      </c>
      <c r="D30" s="48"/>
      <c r="F30" s="3">
        <v>4</v>
      </c>
      <c r="G30" s="49"/>
      <c r="H30" s="47" t="s">
        <v>51</v>
      </c>
      <c r="I30" s="50"/>
    </row>
    <row r="31" spans="1:12" x14ac:dyDescent="0.25">
      <c r="A31" s="3">
        <v>5</v>
      </c>
      <c r="B31" s="49"/>
      <c r="C31" s="47" t="s">
        <v>51</v>
      </c>
      <c r="D31" s="50"/>
      <c r="F31" s="3">
        <v>5</v>
      </c>
      <c r="G31" s="49"/>
      <c r="H31" s="47" t="s">
        <v>51</v>
      </c>
      <c r="I31" s="50"/>
    </row>
    <row r="32" spans="1:12" x14ac:dyDescent="0.25">
      <c r="A32" s="3">
        <v>6</v>
      </c>
      <c r="B32" s="49"/>
      <c r="C32" s="47" t="s">
        <v>51</v>
      </c>
      <c r="D32" s="50"/>
      <c r="F32" s="3">
        <v>6</v>
      </c>
      <c r="G32" s="49"/>
      <c r="H32" s="47" t="s">
        <v>51</v>
      </c>
      <c r="I32" s="50"/>
    </row>
    <row r="33" spans="1:9" x14ac:dyDescent="0.25">
      <c r="A33" s="3">
        <v>7</v>
      </c>
      <c r="B33" s="49"/>
      <c r="C33" s="47" t="s">
        <v>51</v>
      </c>
      <c r="D33" s="50"/>
      <c r="F33" s="3">
        <v>7</v>
      </c>
      <c r="G33" s="49"/>
      <c r="H33" s="47" t="s">
        <v>51</v>
      </c>
      <c r="I33" s="50"/>
    </row>
    <row r="34" spans="1:9" x14ac:dyDescent="0.25">
      <c r="A34" s="3">
        <v>8</v>
      </c>
      <c r="B34" s="49"/>
      <c r="C34" s="47" t="s">
        <v>51</v>
      </c>
      <c r="D34" s="50"/>
      <c r="F34" s="3">
        <v>8</v>
      </c>
      <c r="G34" s="49"/>
      <c r="H34" s="47" t="s">
        <v>51</v>
      </c>
      <c r="I34" s="50"/>
    </row>
    <row r="35" spans="1:9" x14ac:dyDescent="0.25">
      <c r="A35" s="4"/>
      <c r="B35" s="2"/>
      <c r="C35" s="8"/>
      <c r="D35" s="12"/>
      <c r="F35" s="4"/>
      <c r="G35" s="2"/>
      <c r="H35" s="8"/>
      <c r="I35" s="14"/>
    </row>
    <row r="36" spans="1:9" ht="7.5" customHeight="1" x14ac:dyDescent="0.25"/>
    <row r="37" spans="1:9" ht="15.6" x14ac:dyDescent="0.3">
      <c r="A37" s="82" t="s">
        <v>7</v>
      </c>
      <c r="B37" s="83"/>
      <c r="C37" s="83"/>
      <c r="D37" s="84"/>
      <c r="F37" s="82" t="s">
        <v>8</v>
      </c>
      <c r="G37" s="83"/>
      <c r="H37" s="83"/>
      <c r="I37" s="84"/>
    </row>
    <row r="38" spans="1:9" x14ac:dyDescent="0.25">
      <c r="A38" s="9" t="s">
        <v>0</v>
      </c>
      <c r="B38" s="10" t="s">
        <v>1</v>
      </c>
      <c r="C38" s="10" t="s">
        <v>2</v>
      </c>
      <c r="D38" s="11" t="s">
        <v>26</v>
      </c>
      <c r="F38" s="9" t="s">
        <v>0</v>
      </c>
      <c r="G38" s="10" t="s">
        <v>1</v>
      </c>
      <c r="H38" s="10" t="s">
        <v>2</v>
      </c>
      <c r="I38" s="11" t="s">
        <v>26</v>
      </c>
    </row>
    <row r="39" spans="1:9" x14ac:dyDescent="0.25">
      <c r="A39" s="3">
        <v>1</v>
      </c>
      <c r="B39" s="46"/>
      <c r="C39" s="47"/>
      <c r="D39" s="50"/>
      <c r="F39" s="3">
        <v>1</v>
      </c>
      <c r="G39" s="46"/>
      <c r="H39" s="47"/>
      <c r="I39" s="50"/>
    </row>
    <row r="40" spans="1:9" x14ac:dyDescent="0.25">
      <c r="A40" s="3">
        <v>2</v>
      </c>
      <c r="B40" s="46"/>
      <c r="C40" s="47"/>
      <c r="D40" s="50"/>
      <c r="F40" s="3">
        <v>2</v>
      </c>
      <c r="G40" s="46"/>
      <c r="H40" s="47"/>
      <c r="I40" s="50"/>
    </row>
    <row r="41" spans="1:9" x14ac:dyDescent="0.25">
      <c r="A41" s="3">
        <v>3</v>
      </c>
      <c r="B41" s="49"/>
      <c r="C41" s="47"/>
      <c r="D41" s="50"/>
      <c r="F41" s="3">
        <v>3</v>
      </c>
      <c r="G41" s="49"/>
      <c r="H41" s="47"/>
      <c r="I41" s="50"/>
    </row>
    <row r="42" spans="1:9" x14ac:dyDescent="0.25">
      <c r="A42" s="3">
        <v>4</v>
      </c>
      <c r="B42" s="49"/>
      <c r="C42" s="47"/>
      <c r="D42" s="50"/>
      <c r="F42" s="3">
        <v>4</v>
      </c>
      <c r="G42" s="49"/>
      <c r="H42" s="47"/>
      <c r="I42" s="50"/>
    </row>
    <row r="43" spans="1:9" x14ac:dyDescent="0.25">
      <c r="A43" s="3">
        <v>5</v>
      </c>
      <c r="B43" s="49"/>
      <c r="C43" s="47"/>
      <c r="D43" s="50"/>
      <c r="F43" s="3">
        <v>5</v>
      </c>
      <c r="G43" s="49"/>
      <c r="H43" s="47"/>
      <c r="I43" s="50"/>
    </row>
    <row r="44" spans="1:9" x14ac:dyDescent="0.25">
      <c r="A44" s="3">
        <v>6</v>
      </c>
      <c r="B44" s="49"/>
      <c r="C44" s="47"/>
      <c r="D44" s="50"/>
      <c r="F44" s="3">
        <v>6</v>
      </c>
      <c r="G44" s="49"/>
      <c r="H44" s="47"/>
      <c r="I44" s="50"/>
    </row>
    <row r="45" spans="1:9" x14ac:dyDescent="0.25">
      <c r="A45" s="3">
        <v>7</v>
      </c>
      <c r="B45" s="49"/>
      <c r="C45" s="47"/>
      <c r="D45" s="50"/>
      <c r="F45" s="3">
        <v>7</v>
      </c>
      <c r="G45" s="49"/>
      <c r="H45" s="47"/>
      <c r="I45" s="50"/>
    </row>
    <row r="46" spans="1:9" x14ac:dyDescent="0.25">
      <c r="A46" s="3">
        <v>8</v>
      </c>
      <c r="B46" s="49"/>
      <c r="C46" s="47"/>
      <c r="D46" s="50"/>
      <c r="F46" s="3">
        <v>8</v>
      </c>
      <c r="G46" s="49"/>
      <c r="H46" s="47"/>
      <c r="I46" s="50"/>
    </row>
    <row r="47" spans="1:9" x14ac:dyDescent="0.25">
      <c r="A47" s="4"/>
      <c r="B47" s="2"/>
      <c r="C47" s="8"/>
      <c r="D47" s="14"/>
      <c r="F47" s="4"/>
      <c r="G47" s="2"/>
      <c r="H47" s="8"/>
      <c r="I47" s="14"/>
    </row>
    <row r="48" spans="1:9" ht="7.5" customHeight="1" x14ac:dyDescent="0.25"/>
    <row r="49" spans="1:9" ht="15.6" x14ac:dyDescent="0.3">
      <c r="A49" s="82" t="s">
        <v>10</v>
      </c>
      <c r="B49" s="83"/>
      <c r="C49" s="83"/>
      <c r="D49" s="84"/>
      <c r="F49" s="82" t="s">
        <v>11</v>
      </c>
      <c r="G49" s="83"/>
      <c r="H49" s="83"/>
      <c r="I49" s="84"/>
    </row>
    <row r="50" spans="1:9" x14ac:dyDescent="0.25">
      <c r="A50" s="9" t="s">
        <v>0</v>
      </c>
      <c r="B50" s="10" t="s">
        <v>1</v>
      </c>
      <c r="C50" s="10" t="s">
        <v>2</v>
      </c>
      <c r="D50" s="11" t="s">
        <v>27</v>
      </c>
      <c r="F50" s="9" t="s">
        <v>0</v>
      </c>
      <c r="G50" s="10" t="s">
        <v>1</v>
      </c>
      <c r="H50" s="10" t="s">
        <v>2</v>
      </c>
      <c r="I50" s="11" t="s">
        <v>27</v>
      </c>
    </row>
    <row r="51" spans="1:9" x14ac:dyDescent="0.25">
      <c r="A51" s="3">
        <v>1</v>
      </c>
      <c r="B51" s="46"/>
      <c r="C51" s="47"/>
      <c r="D51" s="48"/>
      <c r="F51" s="3">
        <v>1</v>
      </c>
      <c r="G51" s="46"/>
      <c r="H51" s="47"/>
      <c r="I51" s="48"/>
    </row>
    <row r="52" spans="1:9" x14ac:dyDescent="0.25">
      <c r="A52" s="3">
        <v>2</v>
      </c>
      <c r="B52" s="46"/>
      <c r="C52" s="47"/>
      <c r="D52" s="48"/>
      <c r="F52" s="3">
        <v>2</v>
      </c>
      <c r="G52" s="46"/>
      <c r="H52" s="47"/>
      <c r="I52" s="48"/>
    </row>
    <row r="53" spans="1:9" x14ac:dyDescent="0.25">
      <c r="A53" s="3">
        <v>3</v>
      </c>
      <c r="B53" s="49"/>
      <c r="C53" s="47"/>
      <c r="D53" s="48"/>
      <c r="F53" s="3">
        <v>3</v>
      </c>
      <c r="G53" s="49"/>
      <c r="H53" s="47"/>
      <c r="I53" s="48"/>
    </row>
    <row r="54" spans="1:9" x14ac:dyDescent="0.25">
      <c r="A54" s="3">
        <v>4</v>
      </c>
      <c r="B54" s="49"/>
      <c r="C54" s="47"/>
      <c r="D54" s="48"/>
      <c r="F54" s="3">
        <v>4</v>
      </c>
      <c r="G54" s="49"/>
      <c r="H54" s="47"/>
      <c r="I54" s="48"/>
    </row>
    <row r="55" spans="1:9" x14ac:dyDescent="0.25">
      <c r="A55" s="3">
        <v>5</v>
      </c>
      <c r="B55" s="49"/>
      <c r="C55" s="47"/>
      <c r="D55" s="48"/>
      <c r="F55" s="3">
        <v>5</v>
      </c>
      <c r="G55" s="49"/>
      <c r="H55" s="47"/>
      <c r="I55" s="48"/>
    </row>
    <row r="56" spans="1:9" x14ac:dyDescent="0.25">
      <c r="A56" s="3">
        <v>6</v>
      </c>
      <c r="B56" s="49"/>
      <c r="C56" s="47"/>
      <c r="D56" s="48"/>
      <c r="F56" s="3">
        <v>6</v>
      </c>
      <c r="G56" s="49"/>
      <c r="H56" s="47"/>
      <c r="I56" s="48"/>
    </row>
    <row r="57" spans="1:9" x14ac:dyDescent="0.25">
      <c r="A57" s="3">
        <v>7</v>
      </c>
      <c r="B57" s="49"/>
      <c r="C57" s="47"/>
      <c r="D57" s="48"/>
      <c r="F57" s="3">
        <v>7</v>
      </c>
      <c r="G57" s="49"/>
      <c r="H57" s="47"/>
      <c r="I57" s="48"/>
    </row>
    <row r="58" spans="1:9" x14ac:dyDescent="0.25">
      <c r="A58" s="3">
        <v>8</v>
      </c>
      <c r="B58" s="49"/>
      <c r="C58" s="47"/>
      <c r="D58" s="48"/>
      <c r="F58" s="3">
        <v>8</v>
      </c>
      <c r="G58" s="49"/>
      <c r="H58" s="47"/>
      <c r="I58" s="48"/>
    </row>
    <row r="59" spans="1:9" x14ac:dyDescent="0.25">
      <c r="A59" s="4"/>
      <c r="B59" s="2"/>
      <c r="C59" s="8"/>
      <c r="D59" s="12"/>
      <c r="F59" s="4"/>
      <c r="G59" s="2"/>
      <c r="H59" s="8"/>
      <c r="I59" s="12"/>
    </row>
    <row r="60" spans="1:9" ht="7.5" customHeight="1" x14ac:dyDescent="0.25"/>
    <row r="61" spans="1:9" ht="15.6" x14ac:dyDescent="0.3">
      <c r="A61" s="82" t="s">
        <v>12</v>
      </c>
      <c r="B61" s="83"/>
      <c r="C61" s="83"/>
      <c r="D61" s="84"/>
      <c r="F61" s="82" t="s">
        <v>13</v>
      </c>
      <c r="G61" s="83"/>
      <c r="H61" s="83"/>
      <c r="I61" s="84"/>
    </row>
    <row r="62" spans="1:9" x14ac:dyDescent="0.25">
      <c r="A62" s="9" t="s">
        <v>0</v>
      </c>
      <c r="B62" s="10" t="s">
        <v>1</v>
      </c>
      <c r="C62" s="10" t="s">
        <v>2</v>
      </c>
      <c r="D62" s="11" t="s">
        <v>27</v>
      </c>
      <c r="F62" s="9" t="s">
        <v>0</v>
      </c>
      <c r="G62" s="10" t="s">
        <v>1</v>
      </c>
      <c r="H62" s="10" t="s">
        <v>2</v>
      </c>
      <c r="I62" s="11" t="s">
        <v>27</v>
      </c>
    </row>
    <row r="63" spans="1:9" x14ac:dyDescent="0.25">
      <c r="A63" s="3">
        <v>1</v>
      </c>
      <c r="B63" s="46"/>
      <c r="C63" s="47" t="s">
        <v>51</v>
      </c>
      <c r="D63" s="48"/>
      <c r="F63" s="3">
        <v>1</v>
      </c>
      <c r="G63" s="46"/>
      <c r="H63" s="47"/>
      <c r="I63" s="48"/>
    </row>
    <row r="64" spans="1:9" x14ac:dyDescent="0.25">
      <c r="A64" s="3">
        <v>2</v>
      </c>
      <c r="B64" s="46"/>
      <c r="C64" s="47" t="s">
        <v>51</v>
      </c>
      <c r="D64" s="48"/>
      <c r="F64" s="3">
        <v>2</v>
      </c>
      <c r="G64" s="46"/>
      <c r="H64" s="47"/>
      <c r="I64" s="48"/>
    </row>
    <row r="65" spans="1:9" x14ac:dyDescent="0.25">
      <c r="A65" s="3">
        <v>3</v>
      </c>
      <c r="B65" s="49"/>
      <c r="C65" s="47" t="s">
        <v>51</v>
      </c>
      <c r="D65" s="48"/>
      <c r="F65" s="3">
        <v>3</v>
      </c>
      <c r="G65" s="49"/>
      <c r="H65" s="47"/>
      <c r="I65" s="48"/>
    </row>
    <row r="66" spans="1:9" x14ac:dyDescent="0.25">
      <c r="A66" s="3">
        <v>4</v>
      </c>
      <c r="B66" s="49"/>
      <c r="C66" s="47" t="s">
        <v>51</v>
      </c>
      <c r="D66" s="48"/>
      <c r="F66" s="3">
        <v>4</v>
      </c>
      <c r="G66" s="49"/>
      <c r="H66" s="47"/>
      <c r="I66" s="48"/>
    </row>
    <row r="67" spans="1:9" x14ac:dyDescent="0.25">
      <c r="A67" s="3">
        <v>5</v>
      </c>
      <c r="B67" s="49"/>
      <c r="C67" s="47" t="s">
        <v>51</v>
      </c>
      <c r="D67" s="48"/>
      <c r="F67" s="3">
        <v>5</v>
      </c>
      <c r="G67" s="49"/>
      <c r="H67" s="47"/>
      <c r="I67" s="48"/>
    </row>
    <row r="68" spans="1:9" x14ac:dyDescent="0.25">
      <c r="A68" s="3">
        <v>6</v>
      </c>
      <c r="B68" s="49"/>
      <c r="C68" s="47" t="s">
        <v>51</v>
      </c>
      <c r="D68" s="48"/>
      <c r="F68" s="3">
        <v>6</v>
      </c>
      <c r="G68" s="49"/>
      <c r="H68" s="47"/>
      <c r="I68" s="48"/>
    </row>
    <row r="69" spans="1:9" x14ac:dyDescent="0.25">
      <c r="A69" s="3">
        <v>7</v>
      </c>
      <c r="B69" s="49"/>
      <c r="C69" s="47" t="s">
        <v>51</v>
      </c>
      <c r="D69" s="48"/>
      <c r="F69" s="3">
        <v>7</v>
      </c>
      <c r="G69" s="49"/>
      <c r="H69" s="47"/>
      <c r="I69" s="48"/>
    </row>
    <row r="70" spans="1:9" x14ac:dyDescent="0.25">
      <c r="A70" s="3">
        <v>8</v>
      </c>
      <c r="B70" s="49"/>
      <c r="C70" s="47" t="s">
        <v>51</v>
      </c>
      <c r="D70" s="48"/>
      <c r="F70" s="3">
        <v>8</v>
      </c>
      <c r="G70" s="49"/>
      <c r="H70" s="47"/>
      <c r="I70" s="48"/>
    </row>
    <row r="71" spans="1:9" x14ac:dyDescent="0.25">
      <c r="A71" s="4"/>
      <c r="B71" s="2"/>
      <c r="C71" s="8"/>
      <c r="D71" s="12"/>
      <c r="F71" s="4"/>
      <c r="G71" s="2"/>
      <c r="H71" s="8"/>
      <c r="I71" s="12"/>
    </row>
    <row r="72" spans="1:9" ht="7.5" customHeight="1" x14ac:dyDescent="0.25"/>
    <row r="73" spans="1:9" ht="15.6" x14ac:dyDescent="0.3">
      <c r="A73" s="82" t="s">
        <v>14</v>
      </c>
      <c r="B73" s="83"/>
      <c r="C73" s="83"/>
      <c r="D73" s="84"/>
      <c r="F73" s="82" t="s">
        <v>15</v>
      </c>
      <c r="G73" s="83"/>
      <c r="H73" s="83"/>
      <c r="I73" s="84"/>
    </row>
    <row r="74" spans="1:9" x14ac:dyDescent="0.25">
      <c r="A74" s="9" t="s">
        <v>0</v>
      </c>
      <c r="B74" s="10" t="s">
        <v>1</v>
      </c>
      <c r="C74" s="10" t="s">
        <v>2</v>
      </c>
      <c r="D74" s="11" t="s">
        <v>27</v>
      </c>
      <c r="F74" s="9" t="s">
        <v>0</v>
      </c>
      <c r="G74" s="10" t="s">
        <v>1</v>
      </c>
      <c r="H74" s="10" t="s">
        <v>2</v>
      </c>
      <c r="I74" s="11" t="s">
        <v>26</v>
      </c>
    </row>
    <row r="75" spans="1:9" x14ac:dyDescent="0.25">
      <c r="A75" s="3">
        <v>1</v>
      </c>
      <c r="B75" s="46"/>
      <c r="C75" s="47"/>
      <c r="D75" s="48"/>
      <c r="F75" s="3">
        <v>1</v>
      </c>
      <c r="G75" s="51"/>
      <c r="H75" s="47"/>
      <c r="I75" s="50"/>
    </row>
    <row r="76" spans="1:9" x14ac:dyDescent="0.25">
      <c r="A76" s="3">
        <v>2</v>
      </c>
      <c r="B76" s="46"/>
      <c r="C76" s="47"/>
      <c r="D76" s="48"/>
      <c r="F76" s="3">
        <v>2</v>
      </c>
      <c r="G76" s="51"/>
      <c r="H76" s="47"/>
      <c r="I76" s="50"/>
    </row>
    <row r="77" spans="1:9" x14ac:dyDescent="0.25">
      <c r="A77" s="3">
        <v>3</v>
      </c>
      <c r="B77" s="49"/>
      <c r="C77" s="47"/>
      <c r="D77" s="48"/>
      <c r="F77" s="3">
        <v>3</v>
      </c>
      <c r="G77" s="52"/>
      <c r="H77" s="47"/>
      <c r="I77" s="50"/>
    </row>
    <row r="78" spans="1:9" x14ac:dyDescent="0.25">
      <c r="A78" s="3">
        <v>4</v>
      </c>
      <c r="B78" s="49"/>
      <c r="C78" s="47"/>
      <c r="D78" s="48"/>
      <c r="F78" s="3">
        <v>4</v>
      </c>
      <c r="G78" s="52"/>
      <c r="H78" s="47"/>
      <c r="I78" s="50"/>
    </row>
    <row r="79" spans="1:9" x14ac:dyDescent="0.25">
      <c r="A79" s="3">
        <v>5</v>
      </c>
      <c r="B79" s="49"/>
      <c r="C79" s="47"/>
      <c r="D79" s="48"/>
      <c r="F79" s="3">
        <v>5</v>
      </c>
      <c r="G79" s="51"/>
      <c r="H79" s="47"/>
      <c r="I79" s="50"/>
    </row>
    <row r="80" spans="1:9" x14ac:dyDescent="0.25">
      <c r="A80" s="3">
        <v>6</v>
      </c>
      <c r="B80" s="49"/>
      <c r="C80" s="47"/>
      <c r="D80" s="48"/>
      <c r="F80" s="3">
        <v>6</v>
      </c>
      <c r="G80" s="51"/>
      <c r="H80" s="47"/>
      <c r="I80" s="50"/>
    </row>
    <row r="81" spans="1:9" x14ac:dyDescent="0.25">
      <c r="A81" s="3">
        <v>7</v>
      </c>
      <c r="B81" s="49"/>
      <c r="C81" s="47"/>
      <c r="D81" s="48"/>
      <c r="F81" s="3">
        <v>7</v>
      </c>
      <c r="G81" s="52"/>
      <c r="H81" s="47"/>
      <c r="I81" s="50"/>
    </row>
    <row r="82" spans="1:9" x14ac:dyDescent="0.25">
      <c r="A82" s="3">
        <v>8</v>
      </c>
      <c r="B82" s="49"/>
      <c r="C82" s="47"/>
      <c r="D82" s="48"/>
      <c r="F82" s="3">
        <v>8</v>
      </c>
      <c r="G82" s="51"/>
      <c r="H82" s="47"/>
      <c r="I82" s="50"/>
    </row>
    <row r="83" spans="1:9" x14ac:dyDescent="0.25">
      <c r="A83" s="4"/>
      <c r="B83" s="2"/>
      <c r="C83" s="8"/>
      <c r="D83" s="12"/>
      <c r="F83" s="4"/>
      <c r="G83" s="2"/>
      <c r="H83" s="8"/>
      <c r="I83" s="14"/>
    </row>
    <row r="84" spans="1:9" ht="7.5" customHeight="1" x14ac:dyDescent="0.25"/>
    <row r="85" spans="1:9" ht="15.6" x14ac:dyDescent="0.3">
      <c r="A85" s="82" t="s">
        <v>16</v>
      </c>
      <c r="B85" s="83"/>
      <c r="C85" s="83"/>
      <c r="D85" s="84"/>
      <c r="F85" s="82" t="s">
        <v>17</v>
      </c>
      <c r="G85" s="83"/>
      <c r="H85" s="83"/>
      <c r="I85" s="84"/>
    </row>
    <row r="86" spans="1:9" x14ac:dyDescent="0.25">
      <c r="A86" s="9" t="s">
        <v>0</v>
      </c>
      <c r="B86" s="10" t="s">
        <v>21</v>
      </c>
      <c r="C86" s="10" t="s">
        <v>2</v>
      </c>
      <c r="D86" s="11" t="s">
        <v>26</v>
      </c>
      <c r="F86" s="9" t="s">
        <v>0</v>
      </c>
      <c r="G86" s="10" t="s">
        <v>21</v>
      </c>
      <c r="H86" s="10" t="s">
        <v>2</v>
      </c>
      <c r="I86" s="11" t="s">
        <v>26</v>
      </c>
    </row>
    <row r="87" spans="1:9" x14ac:dyDescent="0.25">
      <c r="A87" s="3">
        <v>1</v>
      </c>
      <c r="B87" s="51"/>
      <c r="C87" s="47"/>
      <c r="D87" s="50"/>
      <c r="F87" s="3">
        <v>1</v>
      </c>
      <c r="G87" s="51"/>
      <c r="H87" s="47"/>
      <c r="I87" s="50"/>
    </row>
    <row r="88" spans="1:9" x14ac:dyDescent="0.25">
      <c r="A88" s="3">
        <v>2</v>
      </c>
      <c r="B88" s="51"/>
      <c r="C88" s="47"/>
      <c r="D88" s="50"/>
      <c r="F88" s="3">
        <v>2</v>
      </c>
      <c r="G88" s="51"/>
      <c r="H88" s="47"/>
      <c r="I88" s="50"/>
    </row>
    <row r="89" spans="1:9" x14ac:dyDescent="0.25">
      <c r="A89" s="3">
        <v>3</v>
      </c>
      <c r="B89" s="52"/>
      <c r="C89" s="47"/>
      <c r="D89" s="50"/>
      <c r="F89" s="3">
        <v>3</v>
      </c>
      <c r="G89" s="52"/>
      <c r="H89" s="47"/>
      <c r="I89" s="50"/>
    </row>
    <row r="90" spans="1:9" x14ac:dyDescent="0.25">
      <c r="A90" s="3">
        <v>4</v>
      </c>
      <c r="B90" s="52"/>
      <c r="C90" s="47"/>
      <c r="D90" s="50"/>
      <c r="F90" s="3">
        <v>4</v>
      </c>
      <c r="G90" s="52"/>
      <c r="H90" s="47"/>
      <c r="I90" s="50"/>
    </row>
    <row r="91" spans="1:9" x14ac:dyDescent="0.25">
      <c r="A91" s="3">
        <v>5</v>
      </c>
      <c r="B91" s="51"/>
      <c r="C91" s="47"/>
      <c r="D91" s="50"/>
      <c r="F91" s="3">
        <v>5</v>
      </c>
      <c r="G91" s="51"/>
      <c r="H91" s="47"/>
      <c r="I91" s="50"/>
    </row>
    <row r="92" spans="1:9" x14ac:dyDescent="0.25">
      <c r="A92" s="3">
        <v>6</v>
      </c>
      <c r="B92" s="51"/>
      <c r="C92" s="47"/>
      <c r="D92" s="50"/>
      <c r="F92" s="3">
        <v>6</v>
      </c>
      <c r="G92" s="51"/>
      <c r="H92" s="47"/>
      <c r="I92" s="50"/>
    </row>
    <row r="93" spans="1:9" x14ac:dyDescent="0.25">
      <c r="A93" s="3">
        <v>7</v>
      </c>
      <c r="B93" s="51"/>
      <c r="C93" s="47"/>
      <c r="D93" s="50"/>
      <c r="F93" s="3">
        <v>7</v>
      </c>
      <c r="G93" s="51"/>
      <c r="H93" s="47"/>
      <c r="I93" s="50"/>
    </row>
    <row r="94" spans="1:9" x14ac:dyDescent="0.25">
      <c r="A94" s="3">
        <v>8</v>
      </c>
      <c r="B94" s="51"/>
      <c r="C94" s="47"/>
      <c r="D94" s="50"/>
      <c r="F94" s="3">
        <v>8</v>
      </c>
      <c r="G94" s="51"/>
      <c r="H94" s="47"/>
      <c r="I94" s="50"/>
    </row>
    <row r="95" spans="1:9" x14ac:dyDescent="0.25">
      <c r="A95" s="4"/>
      <c r="B95" s="2"/>
      <c r="C95" s="8"/>
      <c r="D95" s="14"/>
      <c r="F95" s="4"/>
      <c r="G95" s="2"/>
      <c r="H95" s="8"/>
      <c r="I95" s="14"/>
    </row>
    <row r="96" spans="1:9" ht="7.5" customHeight="1" x14ac:dyDescent="0.25"/>
    <row r="97" spans="1:9" ht="15.6" x14ac:dyDescent="0.3">
      <c r="A97" s="82" t="s">
        <v>18</v>
      </c>
      <c r="B97" s="83"/>
      <c r="C97" s="83"/>
      <c r="D97" s="84"/>
      <c r="F97" s="82" t="s">
        <v>19</v>
      </c>
      <c r="G97" s="83"/>
      <c r="H97" s="83"/>
      <c r="I97" s="84"/>
    </row>
    <row r="98" spans="1:9" x14ac:dyDescent="0.25">
      <c r="A98" s="9" t="s">
        <v>0</v>
      </c>
      <c r="B98" s="10" t="s">
        <v>21</v>
      </c>
      <c r="C98" s="10" t="s">
        <v>2</v>
      </c>
      <c r="D98" s="11" t="s">
        <v>26</v>
      </c>
      <c r="F98" s="9" t="s">
        <v>0</v>
      </c>
      <c r="G98" s="10" t="s">
        <v>21</v>
      </c>
      <c r="H98" s="10" t="s">
        <v>2</v>
      </c>
      <c r="I98" s="11" t="s">
        <v>26</v>
      </c>
    </row>
    <row r="99" spans="1:9" x14ac:dyDescent="0.25">
      <c r="A99" s="3">
        <v>1</v>
      </c>
      <c r="B99" s="51"/>
      <c r="C99" s="47"/>
      <c r="D99" s="48"/>
      <c r="F99" s="3">
        <v>1</v>
      </c>
      <c r="G99" s="51"/>
      <c r="H99" s="47"/>
      <c r="I99" s="50"/>
    </row>
    <row r="100" spans="1:9" x14ac:dyDescent="0.25">
      <c r="A100" s="3">
        <v>2</v>
      </c>
      <c r="B100" s="51"/>
      <c r="C100" s="47"/>
      <c r="D100" s="48"/>
      <c r="F100" s="3">
        <v>2</v>
      </c>
      <c r="G100" s="51"/>
      <c r="H100" s="47"/>
      <c r="I100" s="50"/>
    </row>
    <row r="101" spans="1:9" x14ac:dyDescent="0.25">
      <c r="A101" s="3">
        <v>3</v>
      </c>
      <c r="B101" s="52"/>
      <c r="C101" s="47"/>
      <c r="D101" s="48"/>
      <c r="F101" s="3">
        <v>3</v>
      </c>
      <c r="G101" s="52"/>
      <c r="H101" s="47"/>
      <c r="I101" s="50"/>
    </row>
    <row r="102" spans="1:9" x14ac:dyDescent="0.25">
      <c r="A102" s="3">
        <v>4</v>
      </c>
      <c r="B102" s="52"/>
      <c r="C102" s="47"/>
      <c r="D102" s="48"/>
      <c r="F102" s="3">
        <v>4</v>
      </c>
      <c r="G102" s="52"/>
      <c r="H102" s="47"/>
      <c r="I102" s="50"/>
    </row>
    <row r="103" spans="1:9" x14ac:dyDescent="0.25">
      <c r="A103" s="3">
        <v>5</v>
      </c>
      <c r="B103" s="52"/>
      <c r="C103" s="47"/>
      <c r="D103" s="48"/>
      <c r="F103" s="3">
        <v>5</v>
      </c>
      <c r="G103" s="52"/>
      <c r="H103" s="47"/>
      <c r="I103" s="50"/>
    </row>
    <row r="104" spans="1:9" x14ac:dyDescent="0.25">
      <c r="A104" s="3">
        <v>6</v>
      </c>
      <c r="B104" s="52"/>
      <c r="C104" s="47"/>
      <c r="D104" s="48"/>
      <c r="F104" s="3">
        <v>6</v>
      </c>
      <c r="G104" s="51"/>
      <c r="H104" s="47"/>
      <c r="I104" s="50"/>
    </row>
    <row r="105" spans="1:9" x14ac:dyDescent="0.25">
      <c r="A105" s="3">
        <v>7</v>
      </c>
      <c r="B105" s="51"/>
      <c r="C105" s="47"/>
      <c r="D105" s="48"/>
      <c r="F105" s="3">
        <v>7</v>
      </c>
      <c r="G105" s="51"/>
      <c r="H105" s="47"/>
      <c r="I105" s="50"/>
    </row>
    <row r="106" spans="1:9" x14ac:dyDescent="0.25">
      <c r="A106" s="3">
        <v>8</v>
      </c>
      <c r="B106" s="51"/>
      <c r="C106" s="47"/>
      <c r="D106" s="48"/>
      <c r="F106" s="3">
        <v>8</v>
      </c>
      <c r="G106" s="51"/>
      <c r="H106" s="47"/>
      <c r="I106" s="50"/>
    </row>
    <row r="107" spans="1:9" x14ac:dyDescent="0.25">
      <c r="A107" s="4"/>
      <c r="B107" s="2"/>
      <c r="C107" s="8"/>
      <c r="D107" s="12"/>
      <c r="F107" s="4"/>
      <c r="G107" s="2"/>
      <c r="H107" s="8"/>
      <c r="I107" s="14"/>
    </row>
    <row r="111" spans="1:9" x14ac:dyDescent="0.25">
      <c r="H111" s="29"/>
    </row>
  </sheetData>
  <mergeCells count="18">
    <mergeCell ref="A37:D37"/>
    <mergeCell ref="F37:I37"/>
    <mergeCell ref="A85:D85"/>
    <mergeCell ref="F85:I85"/>
    <mergeCell ref="F49:I49"/>
    <mergeCell ref="A49:D49"/>
    <mergeCell ref="A1:D1"/>
    <mergeCell ref="F1:I1"/>
    <mergeCell ref="F13:I13"/>
    <mergeCell ref="A13:D13"/>
    <mergeCell ref="A25:D25"/>
    <mergeCell ref="F25:I25"/>
    <mergeCell ref="A61:D61"/>
    <mergeCell ref="F61:I61"/>
    <mergeCell ref="A73:D73"/>
    <mergeCell ref="F73:I73"/>
    <mergeCell ref="A97:D97"/>
    <mergeCell ref="F97:I97"/>
  </mergeCells>
  <phoneticPr fontId="0" type="noConversion"/>
  <dataValidations count="1">
    <dataValidation type="list" allowBlank="1" showInputMessage="1" showErrorMessage="1" sqref="C3:C10 H3:H10 C15:C22 H15:H22 C27:C34 H27:H34 C39:C46 H39:H46 C51:C58 H51:H58 C63:C70 H63:H70 C75:C82 H75:H82 C87:C94 H87:H94 C99:C106 H99:H106" xr:uid="{00000000-0002-0000-0200-000000000000}">
      <formula1>TeamB</formula1>
    </dataValidation>
  </dataValidations>
  <pageMargins left="0.5" right="0.5" top="0.63" bottom="0" header="0.35" footer="0.5"/>
  <pageSetup orientation="portrait" horizontalDpi="300" verticalDpi="300" r:id="rId1"/>
  <headerFooter alignWithMargins="0">
    <oddHeader>&amp;L&amp;"Arial,Bold"&amp;14Boys Results&amp;C&amp;"Arial,Bold"&amp;14Charger Invite &amp;"Arial,Regular"&amp;10
&amp;R4/9/02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V28"/>
  <sheetViews>
    <sheetView zoomScaleNormal="100" workbookViewId="0">
      <pane ySplit="1" topLeftCell="A2" activePane="bottomLeft" state="frozen"/>
      <selection activeCell="C3" sqref="C3"/>
      <selection pane="bottomLeft" activeCell="A16" sqref="A16"/>
    </sheetView>
  </sheetViews>
  <sheetFormatPr defaultRowHeight="15" x14ac:dyDescent="0.25"/>
  <cols>
    <col min="1" max="1" width="5" customWidth="1"/>
    <col min="2" max="2" width="25.5546875" customWidth="1"/>
    <col min="3" max="3" width="6.6640625" customWidth="1"/>
    <col min="4" max="20" width="6.5546875" customWidth="1"/>
    <col min="21" max="21" width="2.33203125" style="34" customWidth="1"/>
    <col min="22" max="22" width="9.109375" style="41"/>
  </cols>
  <sheetData>
    <row r="1" spans="1:22" ht="36.75" customHeight="1" x14ac:dyDescent="0.3">
      <c r="A1" s="64" t="s">
        <v>0</v>
      </c>
      <c r="B1" s="65" t="s">
        <v>22</v>
      </c>
      <c r="C1" s="66" t="s">
        <v>20</v>
      </c>
      <c r="D1" s="66" t="s">
        <v>9</v>
      </c>
      <c r="E1" s="66" t="s">
        <v>3</v>
      </c>
      <c r="F1" s="66" t="s">
        <v>4</v>
      </c>
      <c r="G1" s="66" t="s">
        <v>5</v>
      </c>
      <c r="H1" s="66" t="s">
        <v>6</v>
      </c>
      <c r="I1" s="66" t="s">
        <v>7</v>
      </c>
      <c r="J1" s="66" t="s">
        <v>8</v>
      </c>
      <c r="K1" s="66" t="s">
        <v>10</v>
      </c>
      <c r="L1" s="66" t="s">
        <v>11</v>
      </c>
      <c r="M1" s="66" t="s">
        <v>12</v>
      </c>
      <c r="N1" s="66" t="s">
        <v>13</v>
      </c>
      <c r="O1" s="66" t="s">
        <v>14</v>
      </c>
      <c r="P1" s="66" t="s">
        <v>15</v>
      </c>
      <c r="Q1" s="66" t="s">
        <v>24</v>
      </c>
      <c r="R1" s="66" t="s">
        <v>17</v>
      </c>
      <c r="S1" s="66" t="s">
        <v>18</v>
      </c>
      <c r="T1" s="66" t="s">
        <v>19</v>
      </c>
      <c r="U1" s="2"/>
      <c r="V1" s="42" t="s">
        <v>52</v>
      </c>
    </row>
    <row r="2" spans="1:22" ht="15.75" customHeight="1" x14ac:dyDescent="0.3">
      <c r="A2" s="59">
        <f t="shared" ref="A2:A13" si="0">_xlfn.RANK.EQ(V2, $V$2:$V$13, 0)</f>
        <v>1</v>
      </c>
      <c r="B2" s="67" t="s">
        <v>57</v>
      </c>
      <c r="C2" s="61">
        <f>IF(Boys!$C$3=Data!$A2,(VLOOKUP(Boys!$A$3,Data!$E$7:$F$14,2)),0)+(IF(Boys!$C$4=Data!$A2,(VLOOKUP(Boys!$A$4,Data!$E$7:$F$14,2)),0))+(IF(Boys!$C$5=Data!$A2,(VLOOKUP(Boys!$A$5,Data!$E$7:$F$14,2)),0))+(IF(Boys!$C$6=Data!$A2,(VLOOKUP(Boys!$A$6,Data!$E$7:$F$14,2)),0))+(IF(Boys!$C$7=Data!$A2,(VLOOKUP(Boys!$A$7,Data!$E$7:$F$14,2)),0))+(IF(Boys!$C$8=Data!$A2,(VLOOKUP(Boys!$A$8,Data!$E$7:$F$14,2)),0))+(IF(Boys!$C$9=Data!$A2,(VLOOKUP(Boys!$A$9,Data!$E$7:$F$14,2)),0))+(IF(Boys!$C$10=Data!$A2,(VLOOKUP(Boys!$A$10,Data!$E$7:$F$14,2)),0))</f>
        <v>0</v>
      </c>
      <c r="D2" s="61">
        <f>IF(Boys!$H$3=Data!$A2,(VLOOKUP(Boys!$F$3,Data!$E$7:$F$14,2)),0)+(IF(Boys!$H$4=Data!$A2,(VLOOKUP(Boys!$F$4,Data!$E$7:$F$14,2)),0))+(IF(Boys!$H$5=Data!$A2,(VLOOKUP(Boys!$F$5,Data!$E$7:$F$14,2)),0))+(IF(Boys!$H$6=Data!$A2,(VLOOKUP(Boys!$F$6,Data!$E$7:$F$14,2)),0))+(IF(Boys!$H$7=Data!$A2,(VLOOKUP(Boys!$F$7,Data!$E$7:$F$14,2)),0))+(IF(Boys!$H$8=Data!$A2,(VLOOKUP(Boys!$F$8,Data!$E$7:$F$14,2)),0))+(IF(Boys!$H$9=Data!$A2,(VLOOKUP(Boys!$F$9,Data!$E$7:$F$14,2)),0))+(IF(Boys!$H$10=Data!$A2,(VLOOKUP(Boys!$F$10,Data!$E$7:$F$14,2)),0))</f>
        <v>0</v>
      </c>
      <c r="E2" s="61">
        <f>IF(Boys!$C$15=Data!$A2,(VLOOKUP(Boys!$A$15,Data!$E$7:$F$14,2)),0)+(IF(Boys!$C$16=Data!$A2,(VLOOKUP(Boys!$A$16,Data!$E$7:$F$14,2)),0))+(IF(Boys!$C$17=Data!$A2,(VLOOKUP(Boys!$A$17,Data!$E$7:$F$14,2)),0))+(IF(Boys!$C$18=Data!$A2,(VLOOKUP(Boys!$A$18,Data!$E$7:$F$14,2)),0))+(IF(Boys!$C$19=Data!$A2,(VLOOKUP(Boys!$A$19,Data!$E$7:$F$14,2)),0))+(IF(Boys!$C$20=Data!$A2,(VLOOKUP(Boys!$A$20,Data!$E$7:$F$14,2)),0))+(IF(Boys!$C$21=Data!$A2,(VLOOKUP(Boys!$A$21,Data!$E$7:$F$14,2)),0))+(IF(Boys!$C$22=Data!$A2,(VLOOKUP(Boys!$A$22,Data!$E$7:$F$14,2)),0))</f>
        <v>0</v>
      </c>
      <c r="F2" s="61">
        <f>IF(Boys!$H$15=Data!$A2,(VLOOKUP(Boys!$F$15,Data!$E$7:$F$14,2)),0)+(IF(Boys!$H$16=Data!$A2,(VLOOKUP(Boys!$F$16,Data!$E$7:$F$14,2)),0))+(IF(Boys!$H$17=Data!$A2,(VLOOKUP(Boys!$F$17,Data!$E$7:$F$14,2)),0))+(IF(Boys!$H$18=Data!$A2,(VLOOKUP(Boys!$F$18,Data!$E$7:$F$14,2)),0))+(IF(Boys!$H$19=Data!$A2,(VLOOKUP(Boys!$F$19,Data!$E$7:$F$14,2)),0))+(IF(Boys!$H$20=Data!$A2,(VLOOKUP(Boys!$F$20,Data!$E$7:$F$14,2)),0))+(IF(Boys!$H$21=Data!$A2,(VLOOKUP(Boys!$F$21,Data!$E$7:$F$14,2)),0))+(IF(Boys!$H$22=Data!$A2,(VLOOKUP(Boys!$F$22,Data!$E$7:$F$14,2)),0))</f>
        <v>0</v>
      </c>
      <c r="G2" s="61">
        <f>IF(Boys!$C$27=Data!$A2,(VLOOKUP(Boys!$A$27,Data!$E$7:$F$14,2)),0)+(IF(Boys!$C$28=Data!$A2,(VLOOKUP(Boys!$A$28,Data!$E$7:$F$14,2)),0))+(IF(Boys!$C$29=Data!$A2,(VLOOKUP(Boys!$A$29,Data!$E$7:$F$14,2)),0))+(IF(Boys!$C$30=Data!$A2,(VLOOKUP(Boys!$A$30,Data!$E$7:$F$14,2)),0))+(IF(Boys!$C$31=Data!$A2,(VLOOKUP(Boys!$A$31,Data!$E$7:$F$14,2)),0))+(IF(Boys!$C$32=Data!$A2,(VLOOKUP(Boys!$A$32,Data!$E$7:$F$14,2)),0))+(IF(Boys!$C$33=Data!$A2,(VLOOKUP(Boys!$A$33,Data!$E$7:$F$14,2)),0))+(IF(Boys!$C$34=Data!$A2,(VLOOKUP(Boys!$A$34,Data!$E$7:$F$14,2)),0))</f>
        <v>0</v>
      </c>
      <c r="H2" s="61">
        <f>IF(Boys!$H$27=Data!$A2,(VLOOKUP(Boys!$F$27,Data!$E$7:$F$14,2)),0)+(IF(Boys!$H$28=Data!$A2,(VLOOKUP(Boys!$F$28,Data!$E$7:$F$14,2)),0))+(IF(Boys!$H$29=Data!$A2,(VLOOKUP(Boys!$F$29,Data!$E$7:$F$14,2)),0))+(IF(Boys!$H$30=Data!$A2,(VLOOKUP(Boys!$F$30,Data!$E$7:$F$14,2)),0))+(IF(Boys!$H$31=Data!$A2,(VLOOKUP(Boys!$F$31,Data!$E$7:$F$14,2)),0))+(IF(Boys!$H$32=Data!$A2,(VLOOKUP(Boys!$F$32,Data!$E$7:$F$14,2)),0))+(IF(Boys!$H$33=Data!$A2,(VLOOKUP(Boys!$F$33,Data!$E$7:$F$14,2)),0))+(IF(Boys!$H$34=Data!$A2,(VLOOKUP(Boys!$F$34,Data!$E$7:$F$14,2)),0))</f>
        <v>0</v>
      </c>
      <c r="I2" s="61">
        <f>IF(Boys!$C$39=Data!$A2,(VLOOKUP(Boys!$A$39,Data!$E$7:$F$14,2)),0)+(IF(Boys!$C$40=Data!$A2,(VLOOKUP(Boys!$A$40,Data!$E$7:$F$14,2)),0))+(IF(Boys!$C$41=Data!$A2,(VLOOKUP(Boys!$A$41,Data!$E$7:$F$14,2)),0))+(IF(Boys!$C$42=Data!$A2,(VLOOKUP(Boys!$A$42,Data!$E$7:$F$14,2)),0))+(IF(Boys!$C$43=Data!$A2,(VLOOKUP(Boys!$A$43,Data!$E$7:$F$14,2)),0))+(IF(Boys!$C$44=Data!$A2,(VLOOKUP(Boys!$A$44,Data!$E$7:$F$14,2)),0))+(IF(Boys!$C$45=Data!$A2,(VLOOKUP(Boys!$A$45,Data!$E$7:$F$14,2)),0))+(IF(Boys!$C$46=Data!$A2,(VLOOKUP(Boys!$A$46,Data!$E$7:$F$14,2)),0))</f>
        <v>0</v>
      </c>
      <c r="J2" s="61">
        <f>IF(Boys!$H$39=Data!$A2,(VLOOKUP(Boys!$F$39,Data!$E$7:$F$14,2)),0)+(IF(Boys!$H$40=Data!$A2,(VLOOKUP(Boys!$F$40,Data!$E$7:$F$14,2)),0))+(IF(Boys!$H$41=Data!$A2,(VLOOKUP(Boys!$F$41,Data!$E$7:$F$14,2)),0))+(IF(Boys!$H$42=Data!$A2,(VLOOKUP(Boys!$F$42,Data!$E$7:$F$14,2)),0))+(IF(Boys!$H$43=Data!$A2,(VLOOKUP(Boys!$F$43,Data!$E$7:$F$14,2)),0))+(IF(Boys!$H$44=Data!$A2,(VLOOKUP(Boys!$F$44,Data!$E$7:$F$14,2)),0))+(IF(Boys!$H$45=Data!$A2,(VLOOKUP(Boys!$F$45,Data!$E$7:$F$14,2)),0))+(IF(Boys!$H$46=Data!$A2,(VLOOKUP(Boys!$F$46,Data!$E$7:$F$14,2)),0))</f>
        <v>0</v>
      </c>
      <c r="K2" s="61">
        <f>IF(Boys!$C$51=Data!$A2,(VLOOKUP(Boys!$A$51,Data!$E$7:$F$14,2)),0)+(IF(Boys!$C$52=Data!$A2,(VLOOKUP(Boys!$A$52,Data!$E$7:$F$14,2)),0))+(IF(Boys!$C$53=Data!$A2,(VLOOKUP(Boys!$A$53,Data!$E$7:$F$14,2)),0))+(IF(Boys!$C$54=Data!$A2,(VLOOKUP(Boys!$A$54,Data!$E$7:$F$14,2)),0))+(IF(Boys!$C$55=Data!$A2,(VLOOKUP(Boys!$A$55,Data!$E$7:$F$14,2)),0))+(IF(Boys!$C$56=Data!$A2,(VLOOKUP(Boys!$A$56,Data!$E$7:$F$14,2)),0))+(IF(Boys!$C$57=Data!$A2,(VLOOKUP(Boys!$A$57,Data!$E$7:$F$14,2)),0))+(IF(Boys!$C$58=Data!$A2,(VLOOKUP(Boys!$A$58,Data!$E$7:$F$14,2)),0))</f>
        <v>0</v>
      </c>
      <c r="L2" s="61">
        <f>IF(Boys!$H$51=Data!$A2,(VLOOKUP(Boys!$F$51,Data!$E$7:$F$14,2)),0)+(IF(Boys!$H$52=Data!$A2,(VLOOKUP(Boys!$F$52,Data!$E$7:$F$14,2)),0))+(IF(Boys!$H$53=Data!$A2,(VLOOKUP(Boys!$F$53,Data!$E$7:$F$14,2)),0))+(IF(Boys!$H$54=Data!$A2,(VLOOKUP(Boys!$F$54,Data!$E$7:$F$14,2)),0))+(IF(Boys!$H$55=Data!$A2,(VLOOKUP(Boys!$F$55,Data!$E$7:$F$14,2)),0))+(IF(Boys!$H$56=Data!$A2,(VLOOKUP(Boys!$F$56,Data!$E$7:$F$14,2)),0))+(IF(Boys!$H$57=Data!$A2,(VLOOKUP(Boys!$F$57,Data!$E$7:$F$14,2)),0))+(IF(Boys!$H$58=Data!$A2,(VLOOKUP(Boys!$F$58,Data!$E$7:$F$14,2)),0))</f>
        <v>0</v>
      </c>
      <c r="M2" s="61">
        <f>IF(Boys!$C$63=Data!$A2,(VLOOKUP(Boys!$A$63,Data!$E$7:$F$14,2)),0)+(IF(Boys!$C$64=Data!$A2,(VLOOKUP(Boys!$A$64,Data!$E$7:$F$14,2)),0))+(IF(Boys!$C$65=Data!$A2,(VLOOKUP(Boys!$A$65,Data!$E$7:$F$14,2)),0))+(IF(Boys!$C$66=Data!$A2,(VLOOKUP(Boys!$A$66,Data!$E$7:$F$14,2)),0))+(IF(Boys!$C$67=Data!$A2,(VLOOKUP(Boys!$A$67,Data!$E$7:$F$14,2)),0))+(IF(Boys!$C$68=Data!$A2,(VLOOKUP(Boys!$A$68,Data!$E$7:$F$14,2)),0))+(IF(Boys!$C$69=Data!$A2,(VLOOKUP(Boys!$A$69,Data!$E$7:$F$14,2)),0))+(IF(Boys!$C$70=Data!$A2,(VLOOKUP(Boys!$A$70,Data!$E$7:$F$14,2)),0))</f>
        <v>0</v>
      </c>
      <c r="N2" s="61">
        <f>IF(Boys!$H$63=Data!$A2,(VLOOKUP(Boys!$F$63,Data!$E$7:$F$14,2)),0)+(IF(Boys!$H$64=Data!$A2,(VLOOKUP(Boys!$F$64,Data!$E$7:$F$14,2)),0))+(IF(Boys!$H$65=Data!$A2,(VLOOKUP(Boys!$F$65,Data!$E$7:$F$14,2)),0))+(IF(Boys!$H$66=Data!$A2,(VLOOKUP(Boys!$F$66,Data!$E$7:$F$14,2)),0))+(IF(Boys!$H$67=Data!$A2,(VLOOKUP(Boys!$F$67,Data!$E$7:$F$14,2)),0))+(IF(Boys!$H$68=Data!$A2,(VLOOKUP(Boys!$F$68,Data!$E$7:$F$14,2)),0))+(IF(Boys!$H$69=Data!$A2,(VLOOKUP(Boys!$F$69,Data!$E$7:$F$14,2)),0))+(IF(Boys!$H$70=Data!$A2,(VLOOKUP(Boys!$F$70,Data!$E$7:$F$14,2)),0))</f>
        <v>0</v>
      </c>
      <c r="O2" s="61">
        <f>IF(Boys!$C$75=Data!$A2,(VLOOKUP(Boys!$A$75,Data!$E$7:$F$14,2)),0)+(IF(Boys!$C$76=Data!$A2,(VLOOKUP(Boys!$A$76,Data!$E$7:$F$14,2)),0))+(IF(Boys!$C$77=Data!$A2,(VLOOKUP(Boys!$A$77,Data!$E$7:$F$14,2)),0))+(IF(Boys!$C$78=Data!$A2,(VLOOKUP(Boys!$A$78,Data!$E$7:$F$14,2)),0))+(IF(Boys!$C$79=Data!$A2,(VLOOKUP(Boys!$A$79,Data!$E$7:$F$14,2)),0))+(IF(Boys!$C$80=Data!$A2,(VLOOKUP(Boys!$A$80,Data!$E$7:$F$14,2)),0))+(IF(Boys!$C$81=Data!$A2,(VLOOKUP(Boys!$A$81,Data!$E$7:$F$14,2)),0))+(IF(Boys!$C$82=Data!$A2,(VLOOKUP(Boys!$A$82,Data!$E$7:$F$14,2)),0))</f>
        <v>0</v>
      </c>
      <c r="P2" s="61">
        <f>IF(Boys!$H$75=Data!$A2,(VLOOKUP(Boys!$F$75,Data!$E$7:$F$14,2)),0)+(IF(Boys!$H$76=Data!$A2,(VLOOKUP(Boys!$F$76,Data!$E$7:$F$14,2)),0))+(IF(Boys!$H$77=Data!$A2,(VLOOKUP(Boys!$F$77,Data!$E$7:$F$14,2)),0))+(IF(Boys!$H$78=Data!$A2,(VLOOKUP(Boys!$F$78,Data!$E$7:$F$14,2)),0))+(IF(Boys!$H$79=Data!$A2,(VLOOKUP(Boys!$F$79,Data!$E$7:$F$14,2)),0))+(IF(Boys!$H$80=Data!$A2,(VLOOKUP(Boys!$F$80,Data!$E$7:$F$14,2)),0))+(IF(Boys!$H$81=Data!$A2,(VLOOKUP(Boys!$F$81,Data!$E$7:$F$14,2)),0))+(IF(Boys!$H$82=Data!$A2,(VLOOKUP(Boys!$F$82,Data!$E$7:$F$14,2)),0))</f>
        <v>0</v>
      </c>
      <c r="Q2" s="61">
        <f>IF(Boys!$C$87=Data!$A2,(VLOOKUP(Boys!$A$87,Data!$E$7:$F$14,2)),0)+(IF(Boys!$C$88=Data!$A2,(VLOOKUP(Boys!$A$88,Data!$E$7:$F$14,2)),0))+(IF(Boys!$C$89=Data!$A2,(VLOOKUP(Boys!$A$89,Data!$E$7:$F$14,2)),0))+(IF(Boys!$C$90=Data!$A2,(VLOOKUP(Boys!$A$90,Data!$E$7:$F$14,2)),0))+(IF(Boys!$C$91=Data!$A2,(VLOOKUP(Boys!$A$91,Data!$E$7:$F$14,2)),0))+(IF(Boys!$C$92=Data!$A2,(VLOOKUP(Boys!$A$92,Data!$E$7:$F$14,2)),0))+(IF(Boys!$C$93=Data!$A2,(VLOOKUP(Boys!$A$93,Data!$E$7:$F$14,2)),0))+(IF(Boys!$C$94=Data!$A2,(VLOOKUP(Boys!$A$94,Data!$E$7:$F$14,2)),0))</f>
        <v>0</v>
      </c>
      <c r="R2" s="61">
        <f>IF(Boys!$H$87=Data!$A2,(VLOOKUP(Boys!$F$87,Data!$E$7:$F$14,2)),0)+(IF(Boys!$H$88=Data!$A2,(VLOOKUP(Boys!$F$88,Data!$E$7:$F$14,2)),0))+(IF(Boys!$H$89=Data!$A2,(VLOOKUP(Boys!$F$89,Data!$E$7:$F$14,2)),0))+(IF(Boys!$H$90=Data!$A2,(VLOOKUP(Boys!$F$90,Data!$E$7:$F$14,2)),0))+(IF(Boys!$H$91=Data!$A2,(VLOOKUP(Boys!$F$91,Data!$E$7:$F$14,2)),0))+(IF(Boys!$H$92=Data!$A2,(VLOOKUP(Boys!$F$92,Data!$E$7:$F$14,2)),0))+(IF(Boys!$H$93=Data!$A2,(VLOOKUP(Boys!$F$93,Data!$E$7:$F$14,2)),0))+(IF(Boys!$H$94=Data!$A2,(VLOOKUP(Boys!$F$94,Data!$E$7:$F$14,2)),0))</f>
        <v>0</v>
      </c>
      <c r="S2" s="61">
        <f>IF(Boys!$C$99=Data!$A2,(VLOOKUP(Boys!$A$99,Data!$E$7:$F$14,2)),0)+(IF(Boys!$C$100=Data!$A2,(VLOOKUP(Boys!$A$100,Data!$E$7:$F$14,2)),0))+(IF(Boys!$C$101=Data!$A2,(VLOOKUP(Boys!$A$101,Data!$E$7:$F$14,2)),0))+(IF(Boys!$C$102=Data!$A2,(VLOOKUP(Boys!$A$102,Data!$E$7:$F$14,2)),0))+(IF(Boys!$C$103=Data!$A2,(VLOOKUP(Boys!$A$103,Data!$E$7:$F$14,2)),0))+(IF(Boys!$C$104=Data!$A2,(VLOOKUP(Boys!$A$104,Data!$E$7:$F$14,2)),0))+(IF(Boys!$C$105=Data!$A2,(VLOOKUP(Boys!$A$105,Data!$E$7:$F$14,2)),0))+(IF(Boys!$C$106=Data!$A2,(VLOOKUP(Boys!$A$106,Data!$E$7:$F$14,2)),0))</f>
        <v>0</v>
      </c>
      <c r="T2" s="62">
        <f>IF(Boys!$H$99=Data!$A2,(VLOOKUP(Boys!$F$99,Data!$E$7:$F$14,2)),0)+(IF(Boys!$H$100=Data!$A2,(VLOOKUP(Boys!$F$100,Data!$E$7:$F$14,2)),0))+(IF(Boys!$H$101=Data!$A2,(VLOOKUP(Boys!$F$101,Data!$E$7:$F$14,2)),0))+(IF(Boys!$H$102=Data!$A2,(VLOOKUP(Boys!$F$102,Data!$E$7:$F$14,2)),0))+(IF(Boys!$H$103=Data!$A2,(VLOOKUP(Boys!$F$103,Data!$E$7:$F$14,2)),0))+(IF(Boys!$H$104=Data!$A2,(VLOOKUP(Boys!$F$104,Data!$E$7:$F$14,2)),0))+(IF(Boys!$H$105=Data!$A2,(VLOOKUP(Boys!$F$105,Data!$E$7:$F$14,2)),0))+(IF(Boys!$H$106=Data!$A2,(VLOOKUP(Boys!$F$106,Data!$E$7:$F$14,2)),0))</f>
        <v>0</v>
      </c>
      <c r="U2" s="68"/>
      <c r="V2" s="59">
        <f t="shared" ref="V2:V13" si="1">SUM(C2:T2)</f>
        <v>0</v>
      </c>
    </row>
    <row r="3" spans="1:22" s="19" customFormat="1" ht="15.6" x14ac:dyDescent="0.3">
      <c r="A3" s="39">
        <f t="shared" si="0"/>
        <v>1</v>
      </c>
      <c r="B3" s="31" t="s">
        <v>36</v>
      </c>
      <c r="C3" s="21">
        <f>IF(Boys!$C$3=Data!$A5,(VLOOKUP(Boys!$A$3,Data!$E$7:$F$14,2)),0)+(IF(Boys!$C$4=Data!$A5,(VLOOKUP(Boys!$A$4,Data!$E$7:$F$14,2)),0))+(IF(Boys!$C$5=Data!$A5,(VLOOKUP(Boys!$A$5,Data!$E$7:$F$14,2)),0))+(IF(Boys!$C$6=Data!$A5,(VLOOKUP(Boys!$A$6,Data!$E$7:$F$14,2)),0))+(IF(Boys!$C$7=Data!$A5,(VLOOKUP(Boys!$A$7,Data!$E$7:$F$14,2)),0))+(IF(Boys!$C$8=Data!$A5,(VLOOKUP(Boys!$A$8,Data!$E$7:$F$14,2)),0))+(IF(Boys!$C$9=Data!$A5,(VLOOKUP(Boys!$A$9,Data!$E$7:$F$14,2)),0))+(IF(Boys!$C$10=Data!$A5,(VLOOKUP(Boys!$A$10,Data!$E$7:$F$14,2)),0))</f>
        <v>0</v>
      </c>
      <c r="D3" s="21">
        <f>IF(Boys!$H$3=Data!$A5,(VLOOKUP(Boys!$F$3,Data!$E$7:$F$14,2)),0)+(IF(Boys!$H$4=Data!$A5,(VLOOKUP(Boys!$F$4,Data!$E$7:$F$14,2)),0))+(IF(Boys!$H$5=Data!$A5,(VLOOKUP(Boys!$F$5,Data!$E$7:$F$14,2)),0))+(IF(Boys!$H$6=Data!$A5,(VLOOKUP(Boys!$F$6,Data!$E$7:$F$14,2)),0))+(IF(Boys!$H$7=Data!$A5,(VLOOKUP(Boys!$F$7,Data!$E$7:$F$14,2)),0))+(IF(Boys!$H$8=Data!$A5,(VLOOKUP(Boys!$F$8,Data!$E$7:$F$14,2)),0))+(IF(Boys!$H$9=Data!$A5,(VLOOKUP(Boys!$F$9,Data!$E$7:$F$14,2)),0))+(IF(Boys!$H$10=Data!$A5,(VLOOKUP(Boys!$F$10,Data!$E$7:$F$14,2)),0))</f>
        <v>0</v>
      </c>
      <c r="E3" s="21">
        <f>IF(Boys!$C$15=Data!$A5,(VLOOKUP(Boys!$A$15,Data!$E$7:$F$14,2)),0)+(IF(Boys!$C$16=Data!$A5,(VLOOKUP(Boys!$A$16,Data!$E$7:$F$14,2)),0))+(IF(Boys!$C$17=Data!$A5,(VLOOKUP(Boys!$A$17,Data!$E$7:$F$14,2)),0))+(IF(Boys!$C$18=Data!$A5,(VLOOKUP(Boys!$A$18,Data!$E$7:$F$14,2)),0))+(IF(Boys!$C$19=Data!$A5,(VLOOKUP(Boys!$A$19,Data!$E$7:$F$14,2)),0))+(IF(Boys!$C$20=Data!$A5,(VLOOKUP(Boys!$A$20,Data!$E$7:$F$14,2)),0))+(IF(Boys!$C$21=Data!$A5,(VLOOKUP(Boys!$A$21,Data!$E$7:$F$14,2)),0))+(IF(Boys!$C$22=Data!$A5,(VLOOKUP(Boys!$A$22,Data!$E$7:$F$14,2)),0))</f>
        <v>0</v>
      </c>
      <c r="F3" s="21">
        <f>IF(Boys!$H$15=Data!$A5,(VLOOKUP(Boys!$F$15,Data!$E$7:$F$14,2)),0)+(IF(Boys!$H$16=Data!$A5,(VLOOKUP(Boys!$F$16,Data!$E$7:$F$14,2)),0))+(IF(Boys!$H$17=Data!$A5,(VLOOKUP(Boys!$F$17,Data!$E$7:$F$14,2)),0))+(IF(Boys!$H$18=Data!$A5,(VLOOKUP(Boys!$F$18,Data!$E$7:$F$14,2)),0))+(IF(Boys!$H$19=Data!$A5,(VLOOKUP(Boys!$F$19,Data!$E$7:$F$14,2)),0))+(IF(Boys!$H$20=Data!$A5,(VLOOKUP(Boys!$F$20,Data!$E$7:$F$14,2)),0))+(IF(Boys!$H$21=Data!$A5,(VLOOKUP(Boys!$F$21,Data!$E$7:$F$14,2)),0))+(IF(Boys!$H$22=Data!$A5,(VLOOKUP(Boys!$F$22,Data!$E$7:$F$14,2)),0))</f>
        <v>0</v>
      </c>
      <c r="G3" s="21">
        <f>IF(Boys!$C$27=Data!$A5,(VLOOKUP(Boys!$A$27,Data!$E$7:$F$14,2)),0)+(IF(Boys!$C$28=Data!$A5,(VLOOKUP(Boys!$A$28,Data!$E$7:$F$14,2)),0))+(IF(Boys!$C$29=Data!$A5,(VLOOKUP(Boys!$A$29,Data!$E$7:$F$14,2)),0))+(IF(Boys!$C$30=Data!$A5,(VLOOKUP(Boys!$A$30,Data!$E$7:$F$14,2)),0))+(IF(Boys!$C$31=Data!$A5,(VLOOKUP(Boys!$A$31,Data!$E$7:$F$14,2)),0))+(IF(Boys!$C$32=Data!$A5,(VLOOKUP(Boys!$A$32,Data!$E$7:$F$14,2)),0))+(IF(Boys!$C$33=Data!$A5,(VLOOKUP(Boys!$A$33,Data!$E$7:$F$14,2)),0))+(IF(Boys!$C$34=Data!$A5,(VLOOKUP(Boys!$A$34,Data!$E$7:$F$14,2)),0))</f>
        <v>0</v>
      </c>
      <c r="H3" s="21">
        <f>IF(Boys!$H$27=Data!$A5,(VLOOKUP(Boys!$F$27,Data!$E$7:$F$14,2)),0)+(IF(Boys!$H$28=Data!$A5,(VLOOKUP(Boys!$F$28,Data!$E$7:$F$14,2)),0))+(IF(Boys!$H$29=Data!$A5,(VLOOKUP(Boys!$F$29,Data!$E$7:$F$14,2)),0))+(IF(Boys!$H$30=Data!$A5,(VLOOKUP(Boys!$F$30,Data!$E$7:$F$14,2)),0))+(IF(Boys!$H$31=Data!$A5,(VLOOKUP(Boys!$F$31,Data!$E$7:$F$14,2)),0))+(IF(Boys!$H$32=Data!$A5,(VLOOKUP(Boys!$F$32,Data!$E$7:$F$14,2)),0))+(IF(Boys!$H$33=Data!$A5,(VLOOKUP(Boys!$F$33,Data!$E$7:$F$14,2)),0))+(IF(Boys!$H$34=Data!$A5,(VLOOKUP(Boys!$F$34,Data!$E$7:$F$14,2)),0))</f>
        <v>0</v>
      </c>
      <c r="I3" s="21">
        <f>IF(Boys!$C$39=Data!$A5,(VLOOKUP(Boys!$A$39,Data!$E$7:$F$14,2)),0)+(IF(Boys!$C$40=Data!$A5,(VLOOKUP(Boys!$A$40,Data!$E$7:$F$14,2)),0))+(IF(Boys!$C$41=Data!$A5,(VLOOKUP(Boys!$A$41,Data!$E$7:$F$14,2)),0))+(IF(Boys!$C$42=Data!$A5,(VLOOKUP(Boys!$A$42,Data!$E$7:$F$14,2)),0))+(IF(Boys!$C$43=Data!$A5,(VLOOKUP(Boys!$A$43,Data!$E$7:$F$14,2)),0))+(IF(Boys!$C$44=Data!$A5,(VLOOKUP(Boys!$A$44,Data!$E$7:$F$14,2)),0))+(IF(Boys!$C$45=Data!$A5,(VLOOKUP(Boys!$A$45,Data!$E$7:$F$14,2)),0))+(IF(Boys!$C$46=Data!$A5,(VLOOKUP(Boys!$A$46,Data!$E$7:$F$14,2)),0))</f>
        <v>0</v>
      </c>
      <c r="J3" s="21">
        <f>IF(Boys!$H$39=Data!$A5,(VLOOKUP(Boys!$F$39,Data!$E$7:$F$14,2)),0)+(IF(Boys!$H$40=Data!$A5,(VLOOKUP(Boys!$F$40,Data!$E$7:$F$14,2)),0))+(IF(Boys!$H$41=Data!$A5,(VLOOKUP(Boys!$F$41,Data!$E$7:$F$14,2)),0))+(IF(Boys!$H$42=Data!$A5,(VLOOKUP(Boys!$F$42,Data!$E$7:$F$14,2)),0))+(IF(Boys!$H$43=Data!$A5,(VLOOKUP(Boys!$F$43,Data!$E$7:$F$14,2)),0))+(IF(Boys!$H$44=Data!$A5,(VLOOKUP(Boys!$F$44,Data!$E$7:$F$14,2)),0))+(IF(Boys!$H$45=Data!$A5,(VLOOKUP(Boys!$F$45,Data!$E$7:$F$14,2)),0))+(IF(Boys!$H$46=Data!$A5,(VLOOKUP(Boys!$F$46,Data!$E$7:$F$14,2)),0))</f>
        <v>0</v>
      </c>
      <c r="K3" s="21">
        <f>IF(Boys!$C$51=Data!$A5,(VLOOKUP(Boys!$A$51,Data!$E$7:$F$14,2)),0)+(IF(Boys!$C$52=Data!$A5,(VLOOKUP(Boys!$A$52,Data!$E$7:$F$14,2)),0))+(IF(Boys!$C$53=Data!$A5,(VLOOKUP(Boys!$A$53,Data!$E$7:$F$14,2)),0))+(IF(Boys!$C$54=Data!$A5,(VLOOKUP(Boys!$A$54,Data!$E$7:$F$14,2)),0))+(IF(Boys!$C$55=Data!$A5,(VLOOKUP(Boys!$A$55,Data!$E$7:$F$14,2)),0))+(IF(Boys!$C$56=Data!$A5,(VLOOKUP(Boys!$A$56,Data!$E$7:$F$14,2)),0))+(IF(Boys!$C$57=Data!$A5,(VLOOKUP(Boys!$A$57,Data!$E$7:$F$14,2)),0))+(IF(Boys!$C$58=Data!$A5,(VLOOKUP(Boys!$A$58,Data!$E$7:$F$14,2)),0))</f>
        <v>0</v>
      </c>
      <c r="L3" s="21">
        <f>IF(Boys!$H$51=Data!$A5,(VLOOKUP(Boys!$F$51,Data!$E$7:$F$14,2)),0)+(IF(Boys!$H$52=Data!$A5,(VLOOKUP(Boys!$F$52,Data!$E$7:$F$14,2)),0))+(IF(Boys!$H$53=Data!$A5,(VLOOKUP(Boys!$F$53,Data!$E$7:$F$14,2)),0))+(IF(Boys!$H$54=Data!$A5,(VLOOKUP(Boys!$F$54,Data!$E$7:$F$14,2)),0))+(IF(Boys!$H$55=Data!$A5,(VLOOKUP(Boys!$F$55,Data!$E$7:$F$14,2)),0))+(IF(Boys!$H$56=Data!$A5,(VLOOKUP(Boys!$F$56,Data!$E$7:$F$14,2)),0))+(IF(Boys!$H$57=Data!$A5,(VLOOKUP(Boys!$F$57,Data!$E$7:$F$14,2)),0))+(IF(Boys!$H$58=Data!$A5,(VLOOKUP(Boys!$F$58,Data!$E$7:$F$14,2)),0))</f>
        <v>0</v>
      </c>
      <c r="M3" s="21">
        <f>IF(Boys!$C$63=Data!$A5,(VLOOKUP(Boys!$A$63,Data!$E$7:$F$14,2)),0)+(IF(Boys!$C$64=Data!$A5,(VLOOKUP(Boys!$A$64,Data!$E$7:$F$14,2)),0))+(IF(Boys!$C$65=Data!$A5,(VLOOKUP(Boys!$A$65,Data!$E$7:$F$14,2)),0))+(IF(Boys!$C$66=Data!$A5,(VLOOKUP(Boys!$A$66,Data!$E$7:$F$14,2)),0))+(IF(Boys!$C$67=Data!$A5,(VLOOKUP(Boys!$A$67,Data!$E$7:$F$14,2)),0))+(IF(Boys!$C$68=Data!$A5,(VLOOKUP(Boys!$A$68,Data!$E$7:$F$14,2)),0))+(IF(Boys!$C$69=Data!$A5,(VLOOKUP(Boys!$A$69,Data!$E$7:$F$14,2)),0))+(IF(Boys!$C$70=Data!$A5,(VLOOKUP(Boys!$A$70,Data!$E$7:$F$14,2)),0))</f>
        <v>0</v>
      </c>
      <c r="N3" s="21">
        <f>IF(Boys!$H$63=Data!$A5,(VLOOKUP(Boys!$F$63,Data!$E$7:$F$14,2)),0)+(IF(Boys!$H$64=Data!$A5,(VLOOKUP(Boys!$F$64,Data!$E$7:$F$14,2)),0))+(IF(Boys!$H$65=Data!$A5,(VLOOKUP(Boys!$F$65,Data!$E$7:$F$14,2)),0))+(IF(Boys!$H$66=Data!$A5,(VLOOKUP(Boys!$F$66,Data!$E$7:$F$14,2)),0))+(IF(Boys!$H$67=Data!$A5,(VLOOKUP(Boys!$F$67,Data!$E$7:$F$14,2)),0))+(IF(Boys!$H$68=Data!$A5,(VLOOKUP(Boys!$F$68,Data!$E$7:$F$14,2)),0))+(IF(Boys!$H$69=Data!$A5,(VLOOKUP(Boys!$F$69,Data!$E$7:$F$14,2)),0))+(IF(Boys!$H$70=Data!$A5,(VLOOKUP(Boys!$F$70,Data!$E$7:$F$14,2)),0))</f>
        <v>0</v>
      </c>
      <c r="O3" s="21">
        <f>IF(Boys!$C$75=Data!$A5,(VLOOKUP(Boys!$A$75,Data!$E$7:$F$14,2)),0)+(IF(Boys!$C$76=Data!$A5,(VLOOKUP(Boys!$A$76,Data!$E$7:$F$14,2)),0))+(IF(Boys!$C$77=Data!$A5,(VLOOKUP(Boys!$A$77,Data!$E$7:$F$14,2)),0))+(IF(Boys!$C$78=Data!$A5,(VLOOKUP(Boys!$A$78,Data!$E$7:$F$14,2)),0))+(IF(Boys!$C$79=Data!$A5,(VLOOKUP(Boys!$A$79,Data!$E$7:$F$14,2)),0))+(IF(Boys!$C$80=Data!$A5,(VLOOKUP(Boys!$A$80,Data!$E$7:$F$14,2)),0))+(IF(Boys!$C$81=Data!$A5,(VLOOKUP(Boys!$A$81,Data!$E$7:$F$14,2)),0))+(IF(Boys!$C$82=Data!$A5,(VLOOKUP(Boys!$A$82,Data!$E$7:$F$14,2)),0))</f>
        <v>0</v>
      </c>
      <c r="P3" s="21">
        <f>IF(Boys!$H$75=Data!$A5,(VLOOKUP(Boys!$F$75,Data!$E$7:$F$14,2)),0)+(IF(Boys!$H$76=Data!$A5,(VLOOKUP(Boys!$F$76,Data!$E$7:$F$14,2)),0))+(IF(Boys!$H$77=Data!$A5,(VLOOKUP(Boys!$F$77,Data!$E$7:$F$14,2)),0))+(IF(Boys!$H$78=Data!$A5,(VLOOKUP(Boys!$F$78,Data!$E$7:$F$14,2)),0))+(IF(Boys!$H$79=Data!$A5,(VLOOKUP(Boys!$F$79,Data!$E$7:$F$14,2)),0))+(IF(Boys!$H$80=Data!$A5,(VLOOKUP(Boys!$F$80,Data!$E$7:$F$14,2)),0))+(IF(Boys!$H$81=Data!$A5,(VLOOKUP(Boys!$F$81,Data!$E$7:$F$14,2)),0))+(IF(Boys!$H$82=Data!$A5,(VLOOKUP(Boys!$F$82,Data!$E$7:$F$14,2)),0))</f>
        <v>0</v>
      </c>
      <c r="Q3" s="21">
        <f>IF(Boys!$C$87=Data!$A5,(VLOOKUP(Boys!$A$87,Data!$E$7:$F$14,2)),0)+(IF(Boys!$C$88=Data!$A5,(VLOOKUP(Boys!$A$88,Data!$E$7:$F$14,2)),0))+(IF(Boys!$C$89=Data!$A5,(VLOOKUP(Boys!$A$89,Data!$E$7:$F$14,2)),0))+(IF(Boys!$C$90=Data!$A5,(VLOOKUP(Boys!$A$90,Data!$E$7:$F$14,2)),0))+(IF(Boys!$C$91=Data!$A5,(VLOOKUP(Boys!$A$91,Data!$E$7:$F$14,2)),0))+(IF(Boys!$C$92=Data!$A5,(VLOOKUP(Boys!$A$92,Data!$E$7:$F$14,2)),0))+(IF(Boys!$C$93=Data!$A5,(VLOOKUP(Boys!$A$93,Data!$E$7:$F$14,2)),0))+(IF(Boys!$C$94=Data!$A5,(VLOOKUP(Boys!$A$94,Data!$E$7:$F$14,2)),0))</f>
        <v>0</v>
      </c>
      <c r="R3" s="21">
        <f>IF(Boys!$H$87=Data!$A5,(VLOOKUP(Boys!$F$87,Data!$E$7:$F$14,2)),0)+(IF(Boys!$H$88=Data!$A5,(VLOOKUP(Boys!$F$88,Data!$E$7:$F$14,2)),0))+(IF(Boys!$H$89=Data!$A5,(VLOOKUP(Boys!$F$89,Data!$E$7:$F$14,2)),0))+(IF(Boys!$H$90=Data!$A5,(VLOOKUP(Boys!$F$90,Data!$E$7:$F$14,2)),0))+(IF(Boys!$H$91=Data!$A5,(VLOOKUP(Boys!$F$91,Data!$E$7:$F$14,2)),0))+(IF(Boys!$H$92=Data!$A5,(VLOOKUP(Boys!$F$92,Data!$E$7:$F$14,2)),0))+(IF(Boys!$H$93=Data!$A5,(VLOOKUP(Boys!$F$93,Data!$E$7:$F$14,2)),0))+(IF(Boys!$H$94=Data!$A5,(VLOOKUP(Boys!$F$94,Data!$E$7:$F$14,2)),0))</f>
        <v>0</v>
      </c>
      <c r="S3" s="21">
        <f>IF(Boys!$C$99=Data!$A5,(VLOOKUP(Boys!$A$99,Data!$E$7:$F$14,2)),0)+(IF(Boys!$C$100=Data!$A5,(VLOOKUP(Boys!$A$100,Data!$E$7:$F$14,2)),0))+(IF(Boys!$C$101=Data!$A5,(VLOOKUP(Boys!$A$101,Data!$E$7:$F$14,2)),0))+(IF(Boys!$C$102=Data!$A5,(VLOOKUP(Boys!$A$102,Data!$E$7:$F$14,2)),0))+(IF(Boys!$C$103=Data!$A5,(VLOOKUP(Boys!$A$103,Data!$E$7:$F$14,2)),0))+(IF(Boys!$C$104=Data!$A5,(VLOOKUP(Boys!$A$104,Data!$E$7:$F$14,2)),0))+(IF(Boys!$C$105=Data!$A5,(VLOOKUP(Boys!$A$105,Data!$E$7:$F$14,2)),0))+(IF(Boys!$C$106=Data!$A5,(VLOOKUP(Boys!$A$106,Data!$E$7:$F$14,2)),0))</f>
        <v>0</v>
      </c>
      <c r="T3" s="33">
        <f>IF(Boys!$H$99=Data!$A5,(VLOOKUP(Boys!$F$99,Data!$E$7:$F$14,2)),0)+(IF(Boys!$H$100=Data!$A5,(VLOOKUP(Boys!$F$100,Data!$E$7:$F$14,2)),0))+(IF(Boys!$H$101=Data!$A5,(VLOOKUP(Boys!$F$101,Data!$E$7:$F$14,2)),0))+(IF(Boys!$H$102=Data!$A5,(VLOOKUP(Boys!$F$102,Data!$E$7:$F$14,2)),0))+(IF(Boys!$H$103=Data!$A5,(VLOOKUP(Boys!$F$103,Data!$E$7:$F$14,2)),0))+(IF(Boys!$H$104=Data!$A5,(VLOOKUP(Boys!$F$104,Data!$E$7:$F$14,2)),0))+(IF(Boys!$H$105=Data!$A5,(VLOOKUP(Boys!$F$105,Data!$E$7:$F$14,2)),0))+(IF(Boys!$H$106=Data!$A5,(VLOOKUP(Boys!$F$106,Data!$E$7:$F$14,2)),0))</f>
        <v>0</v>
      </c>
      <c r="U3" s="36"/>
      <c r="V3" s="39">
        <f t="shared" si="1"/>
        <v>0</v>
      </c>
    </row>
    <row r="4" spans="1:22" s="19" customFormat="1" ht="15.6" x14ac:dyDescent="0.3">
      <c r="A4" s="38">
        <f t="shared" si="0"/>
        <v>1</v>
      </c>
      <c r="B4" s="30" t="s">
        <v>30</v>
      </c>
      <c r="C4" s="18">
        <f>IF(Boys!$C$3=Data!$A8,(VLOOKUP(Boys!$A$3,Data!$E$7:$F$14,2)),0)+(IF(Boys!$C$4=Data!$A8,(VLOOKUP(Boys!$A$4,Data!$E$7:$F$14,2)),0))+(IF(Boys!$C$5=Data!$A8,(VLOOKUP(Boys!$A$5,Data!$E$7:$F$14,2)),0))+(IF(Boys!$C$6=Data!$A8,(VLOOKUP(Boys!$A$6,Data!$E$7:$F$14,2)),0))+(IF(Boys!$C$7=Data!$A8,(VLOOKUP(Boys!$A$7,Data!$E$7:$F$14,2)),0))+(IF(Boys!$C$8=Data!$A8,(VLOOKUP(Boys!$A$8,Data!$E$7:$F$14,2)),0))+(IF(Boys!$C$9=Data!$A8,(VLOOKUP(Boys!$A$9,Data!$E$7:$F$14,2)),0))+(IF(Boys!$C$10=Data!$A8,(VLOOKUP(Boys!$A$10,Data!$E$7:$F$14,2)),0))</f>
        <v>0</v>
      </c>
      <c r="D4" s="18">
        <f>IF(Boys!$H$3=Data!$A8,(VLOOKUP(Boys!$F$3,Data!$E$7:$F$14,2)),0)+(IF(Boys!$H$4=Data!$A8,(VLOOKUP(Boys!$F$4,Data!$E$7:$F$14,2)),0))+(IF(Boys!$H$5=Data!$A8,(VLOOKUP(Boys!$F$5,Data!$E$7:$F$14,2)),0))+(IF(Boys!$H$6=Data!$A8,(VLOOKUP(Boys!$F$6,Data!$E$7:$F$14,2)),0))+(IF(Boys!$H$7=Data!$A8,(VLOOKUP(Boys!$F$7,Data!$E$7:$F$14,2)),0))+(IF(Boys!$H$8=Data!$A8,(VLOOKUP(Boys!$F$8,Data!$E$7:$F$14,2)),0))+(IF(Boys!$H$9=Data!$A8,(VLOOKUP(Boys!$F$9,Data!$E$7:$F$14,2)),0))+(IF(Boys!$H$10=Data!$A8,(VLOOKUP(Boys!$F$10,Data!$E$7:$F$14,2)),0))</f>
        <v>0</v>
      </c>
      <c r="E4" s="18">
        <f>IF(Boys!$C$15=Data!$A8,(VLOOKUP(Boys!$A$15,Data!$E$7:$F$14,2)),0)+(IF(Boys!$C$16=Data!$A8,(VLOOKUP(Boys!$A$16,Data!$E$7:$F$14,2)),0))+(IF(Boys!$C$17=Data!$A8,(VLOOKUP(Boys!$A$17,Data!$E$7:$F$14,2)),0))+(IF(Boys!$C$18=Data!$A8,(VLOOKUP(Boys!$A$18,Data!$E$7:$F$14,2)),0))+(IF(Boys!$C$19=Data!$A8,(VLOOKUP(Boys!$A$19,Data!$E$7:$F$14,2)),0))+(IF(Boys!$C$20=Data!$A8,(VLOOKUP(Boys!$A$20,Data!$E$7:$F$14,2)),0))+(IF(Boys!$C$21=Data!$A8,(VLOOKUP(Boys!$A$21,Data!$E$7:$F$14,2)),0))+(IF(Boys!$C$22=Data!$A8,(VLOOKUP(Boys!$A$22,Data!$E$7:$F$14,2)),0))</f>
        <v>0</v>
      </c>
      <c r="F4" s="18">
        <f>IF(Boys!$H$15=Data!$A8,(VLOOKUP(Boys!$F$15,Data!$E$7:$F$14,2)),0)+(IF(Boys!$H$16=Data!$A8,(VLOOKUP(Boys!$F$16,Data!$E$7:$F$14,2)),0))+(IF(Boys!$H$17=Data!$A8,(VLOOKUP(Boys!$F$17,Data!$E$7:$F$14,2)),0))+(IF(Boys!$H$18=Data!$A8,(VLOOKUP(Boys!$F$18,Data!$E$7:$F$14,2)),0))+(IF(Boys!$H$19=Data!$A8,(VLOOKUP(Boys!$F$19,Data!$E$7:$F$14,2)),0))+(IF(Boys!$H$20=Data!$A8,(VLOOKUP(Boys!$F$20,Data!$E$7:$F$14,2)),0))+(IF(Boys!$H$21=Data!$A8,(VLOOKUP(Boys!$F$21,Data!$E$7:$F$14,2)),0))+(IF(Boys!$H$22=Data!$A8,(VLOOKUP(Boys!$F$22,Data!$E$7:$F$14,2)),0))</f>
        <v>0</v>
      </c>
      <c r="G4" s="18">
        <f>IF(Boys!$C$27=Data!$A8,(VLOOKUP(Boys!$A$27,Data!$E$7:$F$14,2)),0)+(IF(Boys!$C$28=Data!$A8,(VLOOKUP(Boys!$A$28,Data!$E$7:$F$14,2)),0))+(IF(Boys!$C$29=Data!$A8,(VLOOKUP(Boys!$A$29,Data!$E$7:$F$14,2)),0))+(IF(Boys!$C$30=Data!$A8,(VLOOKUP(Boys!$A$30,Data!$E$7:$F$14,2)),0))+(IF(Boys!$C$31=Data!$A8,(VLOOKUP(Boys!$A$31,Data!$E$7:$F$14,2)),0))+(IF(Boys!$C$32=Data!$A8,(VLOOKUP(Boys!$A$32,Data!$E$7:$F$14,2)),0))+(IF(Boys!$C$33=Data!$A8,(VLOOKUP(Boys!$A$33,Data!$E$7:$F$14,2)),0))+(IF(Boys!$C$34=Data!$A8,(VLOOKUP(Boys!$A$34,Data!$E$7:$F$14,2)),0))</f>
        <v>0</v>
      </c>
      <c r="H4" s="18">
        <f>IF(Boys!$H$27=Data!$A8,(VLOOKUP(Boys!$F$27,Data!$E$7:$F$14,2)),0)+(IF(Boys!$H$28=Data!$A8,(VLOOKUP(Boys!$F$28,Data!$E$7:$F$14,2)),0))+(IF(Boys!$H$29=Data!$A8,(VLOOKUP(Boys!$F$29,Data!$E$7:$F$14,2)),0))+(IF(Boys!$H$30=Data!$A8,(VLOOKUP(Boys!$F$30,Data!$E$7:$F$14,2)),0))+(IF(Boys!$H$31=Data!$A8,(VLOOKUP(Boys!$F$31,Data!$E$7:$F$14,2)),0))+(IF(Boys!$H$32=Data!$A8,(VLOOKUP(Boys!$F$32,Data!$E$7:$F$14,2)),0))+(IF(Boys!$H$33=Data!$A8,(VLOOKUP(Boys!$F$33,Data!$E$7:$F$14,2)),0))+(IF(Boys!$H$34=Data!$A8,(VLOOKUP(Boys!$F$34,Data!$E$7:$F$14,2)),0))</f>
        <v>0</v>
      </c>
      <c r="I4" s="18">
        <f>IF(Boys!$C$39=Data!$A8,(VLOOKUP(Boys!$A$39,Data!$E$7:$F$14,2)),0)+(IF(Boys!$C$40=Data!$A8,(VLOOKUP(Boys!$A$40,Data!$E$7:$F$14,2)),0))+(IF(Boys!$C$41=Data!$A8,(VLOOKUP(Boys!$A$41,Data!$E$7:$F$14,2)),0))+(IF(Boys!$C$42=Data!$A8,(VLOOKUP(Boys!$A$42,Data!$E$7:$F$14,2)),0))+(IF(Boys!$C$43=Data!$A8,(VLOOKUP(Boys!$A$43,Data!$E$7:$F$14,2)),0))+(IF(Boys!$C$44=Data!$A8,(VLOOKUP(Boys!$A$44,Data!$E$7:$F$14,2)),0))+(IF(Boys!$C$45=Data!$A8,(VLOOKUP(Boys!$A$45,Data!$E$7:$F$14,2)),0))+(IF(Boys!$C$46=Data!$A8,(VLOOKUP(Boys!$A$46,Data!$E$7:$F$14,2)),0))</f>
        <v>0</v>
      </c>
      <c r="J4" s="18">
        <f>IF(Boys!$H$39=Data!$A8,(VLOOKUP(Boys!$F$39,Data!$E$7:$F$14,2)),0)+(IF(Boys!$H$40=Data!$A8,(VLOOKUP(Boys!$F$40,Data!$E$7:$F$14,2)),0))+(IF(Boys!$H$41=Data!$A8,(VLOOKUP(Boys!$F$41,Data!$E$7:$F$14,2)),0))+(IF(Boys!$H$42=Data!$A8,(VLOOKUP(Boys!$F$42,Data!$E$7:$F$14,2)),0))+(IF(Boys!$H$43=Data!$A8,(VLOOKUP(Boys!$F$43,Data!$E$7:$F$14,2)),0))+(IF(Boys!$H$44=Data!$A8,(VLOOKUP(Boys!$F$44,Data!$E$7:$F$14,2)),0))+(IF(Boys!$H$45=Data!$A8,(VLOOKUP(Boys!$F$45,Data!$E$7:$F$14,2)),0))+(IF(Boys!$H$46=Data!$A8,(VLOOKUP(Boys!$F$46,Data!$E$7:$F$14,2)),0))</f>
        <v>0</v>
      </c>
      <c r="K4" s="18">
        <f>IF(Boys!$C$51=Data!$A8,(VLOOKUP(Boys!$A$51,Data!$E$7:$F$14,2)),0)+(IF(Boys!$C$52=Data!$A8,(VLOOKUP(Boys!$A$52,Data!$E$7:$F$14,2)),0))+(IF(Boys!$C$53=Data!$A8,(VLOOKUP(Boys!$A$53,Data!$E$7:$F$14,2)),0))+(IF(Boys!$C$54=Data!$A8,(VLOOKUP(Boys!$A$54,Data!$E$7:$F$14,2)),0))+(IF(Boys!$C$55=Data!$A8,(VLOOKUP(Boys!$A$55,Data!$E$7:$F$14,2)),0))+(IF(Boys!$C$56=Data!$A8,(VLOOKUP(Boys!$A$56,Data!$E$7:$F$14,2)),0))+(IF(Boys!$C$57=Data!$A8,(VLOOKUP(Boys!$A$57,Data!$E$7:$F$14,2)),0))+(IF(Boys!$C$58=Data!$A8,(VLOOKUP(Boys!$A$58,Data!$E$7:$F$14,2)),0))</f>
        <v>0</v>
      </c>
      <c r="L4" s="18">
        <f>IF(Boys!$H$51=Data!$A8,(VLOOKUP(Boys!$F$51,Data!$E$7:$F$14,2)),0)+(IF(Boys!$H$52=Data!$A8,(VLOOKUP(Boys!$F$52,Data!$E$7:$F$14,2)),0))+(IF(Boys!$H$53=Data!$A8,(VLOOKUP(Boys!$F$53,Data!$E$7:$F$14,2)),0))+(IF(Boys!$H$54=Data!$A8,(VLOOKUP(Boys!$F$54,Data!$E$7:$F$14,2)),0))+(IF(Boys!$H$55=Data!$A8,(VLOOKUP(Boys!$F$55,Data!$E$7:$F$14,2)),0))+(IF(Boys!$H$56=Data!$A8,(VLOOKUP(Boys!$F$56,Data!$E$7:$F$14,2)),0))+(IF(Boys!$H$57=Data!$A8,(VLOOKUP(Boys!$F$57,Data!$E$7:$F$14,2)),0))+(IF(Boys!$H$58=Data!$A8,(VLOOKUP(Boys!$F$58,Data!$E$7:$F$14,2)),0))</f>
        <v>0</v>
      </c>
      <c r="M4" s="18">
        <f>IF(Boys!$C$63=Data!$A8,(VLOOKUP(Boys!$A$63,Data!$E$7:$F$14,2)),0)+(IF(Boys!$C$64=Data!$A8,(VLOOKUP(Boys!$A$64,Data!$E$7:$F$14,2)),0))+(IF(Boys!$C$65=Data!$A8,(VLOOKUP(Boys!$A$65,Data!$E$7:$F$14,2)),0))+(IF(Boys!$C$66=Data!$A8,(VLOOKUP(Boys!$A$66,Data!$E$7:$F$14,2)),0))+(IF(Boys!$C$67=Data!$A8,(VLOOKUP(Boys!$A$67,Data!$E$7:$F$14,2)),0))+(IF(Boys!$C$68=Data!$A8,(VLOOKUP(Boys!$A$68,Data!$E$7:$F$14,2)),0))+(IF(Boys!$C$69=Data!$A8,(VLOOKUP(Boys!$A$69,Data!$E$7:$F$14,2)),0))+(IF(Boys!$C$70=Data!$A8,(VLOOKUP(Boys!$A$70,Data!$E$7:$F$14,2)),0))</f>
        <v>0</v>
      </c>
      <c r="N4" s="18">
        <f>IF(Boys!$H$63=Data!$A8,(VLOOKUP(Boys!$F$63,Data!$E$7:$F$14,2)),0)+(IF(Boys!$H$64=Data!$A8,(VLOOKUP(Boys!$F$64,Data!$E$7:$F$14,2)),0))+(IF(Boys!$H$65=Data!$A8,(VLOOKUP(Boys!$F$65,Data!$E$7:$F$14,2)),0))+(IF(Boys!$H$66=Data!$A8,(VLOOKUP(Boys!$F$66,Data!$E$7:$F$14,2)),0))+(IF(Boys!$H$67=Data!$A8,(VLOOKUP(Boys!$F$67,Data!$E$7:$F$14,2)),0))+(IF(Boys!$H$68=Data!$A8,(VLOOKUP(Boys!$F$68,Data!$E$7:$F$14,2)),0))+(IF(Boys!$H$69=Data!$A8,(VLOOKUP(Boys!$F$69,Data!$E$7:$F$14,2)),0))+(IF(Boys!$H$70=Data!$A8,(VLOOKUP(Boys!$F$70,Data!$E$7:$F$14,2)),0))</f>
        <v>0</v>
      </c>
      <c r="O4" s="18">
        <f>IF(Boys!$C$75=Data!$A8,(VLOOKUP(Boys!$A$75,Data!$E$7:$F$14,2)),0)+(IF(Boys!$C$76=Data!$A8,(VLOOKUP(Boys!$A$76,Data!$E$7:$F$14,2)),0))+(IF(Boys!$C$77=Data!$A8,(VLOOKUP(Boys!$A$77,Data!$E$7:$F$14,2)),0))+(IF(Boys!$C$78=Data!$A8,(VLOOKUP(Boys!$A$78,Data!$E$7:$F$14,2)),0))+(IF(Boys!$C$79=Data!$A8,(VLOOKUP(Boys!$A$79,Data!$E$7:$F$14,2)),0))+(IF(Boys!$C$80=Data!$A8,(VLOOKUP(Boys!$A$80,Data!$E$7:$F$14,2)),0))+(IF(Boys!$C$81=Data!$A8,(VLOOKUP(Boys!$A$81,Data!$E$7:$F$14,2)),0))+(IF(Boys!$C$82=Data!$A8,(VLOOKUP(Boys!$A$82,Data!$E$7:$F$14,2)),0))</f>
        <v>0</v>
      </c>
      <c r="P4" s="18">
        <f>IF(Boys!$H$75=Data!$A8,(VLOOKUP(Boys!$F$75,Data!$E$7:$F$14,2)),0)+(IF(Boys!$H$76=Data!$A8,(VLOOKUP(Boys!$F$76,Data!$E$7:$F$14,2)),0))+(IF(Boys!$H$77=Data!$A8,(VLOOKUP(Boys!$F$77,Data!$E$7:$F$14,2)),0))+(IF(Boys!$H$78=Data!$A8,(VLOOKUP(Boys!$F$78,Data!$E$7:$F$14,2)),0))+(IF(Boys!$H$79=Data!$A8,(VLOOKUP(Boys!$F$79,Data!$E$7:$F$14,2)),0))+(IF(Boys!$H$80=Data!$A8,(VLOOKUP(Boys!$F$80,Data!$E$7:$F$14,2)),0))+(IF(Boys!$H$81=Data!$A8,(VLOOKUP(Boys!$F$81,Data!$E$7:$F$14,2)),0))+(IF(Boys!$H$82=Data!$A8,(VLOOKUP(Boys!$F$82,Data!$E$7:$F$14,2)),0))</f>
        <v>0</v>
      </c>
      <c r="Q4" s="18">
        <f>IF(Boys!$C$87=Data!$A8,(VLOOKUP(Boys!$A$87,Data!$E$7:$F$14,2)),0)+(IF(Boys!$C$88=Data!$A8,(VLOOKUP(Boys!$A$88,Data!$E$7:$F$14,2)),0))+(IF(Boys!$C$89=Data!$A8,(VLOOKUP(Boys!$A$89,Data!$E$7:$F$14,2)),0))+(IF(Boys!$C$90=Data!$A8,(VLOOKUP(Boys!$A$90,Data!$E$7:$F$14,2)),0))+(IF(Boys!$C$91=Data!$A8,(VLOOKUP(Boys!$A$91,Data!$E$7:$F$14,2)),0))+(IF(Boys!$C$92=Data!$A8,(VLOOKUP(Boys!$A$92,Data!$E$7:$F$14,2)),0))+(IF(Boys!$C$93=Data!$A8,(VLOOKUP(Boys!$A$93,Data!$E$7:$F$14,2)),0))+(IF(Boys!$C$94=Data!$A8,(VLOOKUP(Boys!$A$94,Data!$E$7:$F$14,2)),0))</f>
        <v>0</v>
      </c>
      <c r="R4" s="18">
        <f>IF(Boys!$H$87=Data!$A8,(VLOOKUP(Boys!$F$87,Data!$E$7:$F$14,2)),0)+(IF(Boys!$H$88=Data!$A8,(VLOOKUP(Boys!$F$88,Data!$E$7:$F$14,2)),0))+(IF(Boys!$H$89=Data!$A8,(VLOOKUP(Boys!$F$89,Data!$E$7:$F$14,2)),0))+(IF(Boys!$H$90=Data!$A8,(VLOOKUP(Boys!$F$90,Data!$E$7:$F$14,2)),0))+(IF(Boys!$H$91=Data!$A8,(VLOOKUP(Boys!$F$91,Data!$E$7:$F$14,2)),0))+(IF(Boys!$H$92=Data!$A8,(VLOOKUP(Boys!$F$92,Data!$E$7:$F$14,2)),0))+(IF(Boys!$H$93=Data!$A8,(VLOOKUP(Boys!$F$93,Data!$E$7:$F$14,2)),0))+(IF(Boys!$H$94=Data!$A8,(VLOOKUP(Boys!$F$94,Data!$E$7:$F$14,2)),0))</f>
        <v>0</v>
      </c>
      <c r="S4" s="18">
        <f>IF(Boys!$C$99=Data!$A8,(VLOOKUP(Boys!$A$99,Data!$E$7:$F$14,2)),0)+(IF(Boys!$C$100=Data!$A8,(VLOOKUP(Boys!$A$100,Data!$E$7:$F$14,2)),0))+(IF(Boys!$C$101=Data!$A8,(VLOOKUP(Boys!$A$101,Data!$E$7:$F$14,2)),0))+(IF(Boys!$C$102=Data!$A8,(VLOOKUP(Boys!$A$102,Data!$E$7:$F$14,2)),0))+(IF(Boys!$C$103=Data!$A8,(VLOOKUP(Boys!$A$103,Data!$E$7:$F$14,2)),0))+(IF(Boys!$C$104=Data!$A8,(VLOOKUP(Boys!$A$104,Data!$E$7:$F$14,2)),0))+(IF(Boys!$C$105=Data!$A8,(VLOOKUP(Boys!$A$105,Data!$E$7:$F$14,2)),0))+(IF(Boys!$C$106=Data!$A8,(VLOOKUP(Boys!$A$106,Data!$E$7:$F$14,2)),0))</f>
        <v>0</v>
      </c>
      <c r="T4" s="32">
        <f>IF(Boys!$H$99=Data!$A8,(VLOOKUP(Boys!$F$99,Data!$E$7:$F$14,2)),0)+(IF(Boys!$H$100=Data!$A8,(VLOOKUP(Boys!$F$100,Data!$E$7:$F$14,2)),0))+(IF(Boys!$H$101=Data!$A8,(VLOOKUP(Boys!$F$101,Data!$E$7:$F$14,2)),0))+(IF(Boys!$H$102=Data!$A8,(VLOOKUP(Boys!$F$102,Data!$E$7:$F$14,2)),0))+(IF(Boys!$H$103=Data!$A8,(VLOOKUP(Boys!$F$103,Data!$E$7:$F$14,2)),0))+(IF(Boys!$H$104=Data!$A8,(VLOOKUP(Boys!$F$104,Data!$E$7:$F$14,2)),0))+(IF(Boys!$H$105=Data!$A8,(VLOOKUP(Boys!$F$105,Data!$E$7:$F$14,2)),0))+(IF(Boys!$H$106=Data!$A8,(VLOOKUP(Boys!$F$106,Data!$E$7:$F$14,2)),0))</f>
        <v>0</v>
      </c>
      <c r="U4" s="37"/>
      <c r="V4" s="38">
        <f t="shared" si="1"/>
        <v>0</v>
      </c>
    </row>
    <row r="5" spans="1:22" s="19" customFormat="1" ht="15.6" x14ac:dyDescent="0.3">
      <c r="A5" s="39">
        <f t="shared" si="0"/>
        <v>1</v>
      </c>
      <c r="B5" s="31" t="s">
        <v>28</v>
      </c>
      <c r="C5" s="21">
        <f>IF(Boys!$C$3=Data!$A9,(VLOOKUP(Boys!$A$3,Data!$E$7:$F$14,2)),0)+(IF(Boys!$C$4=Data!$A9,(VLOOKUP(Boys!$A$4,Data!$E$7:$F$14,2)),0))+(IF(Boys!$C$5=Data!$A9,(VLOOKUP(Boys!$A$5,Data!$E$7:$F$14,2)),0))+(IF(Boys!$C$6=Data!$A9,(VLOOKUP(Boys!$A$6,Data!$E$7:$F$14,2)),0))+(IF(Boys!$C$7=Data!$A9,(VLOOKUP(Boys!$A$7,Data!$E$7:$F$14,2)),0))+(IF(Boys!$C$8=Data!$A9,(VLOOKUP(Boys!$A$8,Data!$E$7:$F$14,2)),0))+(IF(Boys!$C$9=Data!$A9,(VLOOKUP(Boys!$A$9,Data!$E$7:$F$14,2)),0))+(IF(Boys!$C$10=Data!$A9,(VLOOKUP(Boys!$A$10,Data!$E$7:$F$14,2)),0))</f>
        <v>0</v>
      </c>
      <c r="D5" s="21">
        <f>IF(Boys!$H$3=Data!$A9,(VLOOKUP(Boys!$F$3,Data!$E$7:$F$14,2)),0)+(IF(Boys!$H$4=Data!$A9,(VLOOKUP(Boys!$F$4,Data!$E$7:$F$14,2)),0))+(IF(Boys!$H$5=Data!$A9,(VLOOKUP(Boys!$F$5,Data!$E$7:$F$14,2)),0))+(IF(Boys!$H$6=Data!$A9,(VLOOKUP(Boys!$F$6,Data!$E$7:$F$14,2)),0))+(IF(Boys!$H$7=Data!$A9,(VLOOKUP(Boys!$F$7,Data!$E$7:$F$14,2)),0))+(IF(Boys!$H$8=Data!$A9,(VLOOKUP(Boys!$F$8,Data!$E$7:$F$14,2)),0))+(IF(Boys!$H$9=Data!$A9,(VLOOKUP(Boys!$F$9,Data!$E$7:$F$14,2)),0))+(IF(Boys!$H$10=Data!$A9,(VLOOKUP(Boys!$F$10,Data!$E$7:$F$14,2)),0))</f>
        <v>0</v>
      </c>
      <c r="E5" s="21">
        <f>IF(Boys!$C$15=Data!$A9,(VLOOKUP(Boys!$A$15,Data!$E$7:$F$14,2)),0)+(IF(Boys!$C$16=Data!$A9,(VLOOKUP(Boys!$A$16,Data!$E$7:$F$14,2)),0))+(IF(Boys!$C$17=Data!$A9,(VLOOKUP(Boys!$A$17,Data!$E$7:$F$14,2)),0))+(IF(Boys!$C$18=Data!$A9,(VLOOKUP(Boys!$A$18,Data!$E$7:$F$14,2)),0))+(IF(Boys!$C$19=Data!$A9,(VLOOKUP(Boys!$A$19,Data!$E$7:$F$14,2)),0))+(IF(Boys!$C$20=Data!$A9,(VLOOKUP(Boys!$A$20,Data!$E$7:$F$14,2)),0))+(IF(Boys!$C$21=Data!$A9,(VLOOKUP(Boys!$A$21,Data!$E$7:$F$14,2)),0))+(IF(Boys!$C$22=Data!$A9,(VLOOKUP(Boys!$A$22,Data!$E$7:$F$14,2)),0))</f>
        <v>0</v>
      </c>
      <c r="F5" s="21">
        <f>IF(Boys!$H$15=Data!$A9,(VLOOKUP(Boys!$F$15,Data!$E$7:$F$14,2)),0)+(IF(Boys!$H$16=Data!$A9,(VLOOKUP(Boys!$F$16,Data!$E$7:$F$14,2)),0))+(IF(Boys!$H$17=Data!$A9,(VLOOKUP(Boys!$F$17,Data!$E$7:$F$14,2)),0))+(IF(Boys!$H$18=Data!$A9,(VLOOKUP(Boys!$F$18,Data!$E$7:$F$14,2)),0))+(IF(Boys!$H$19=Data!$A9,(VLOOKUP(Boys!$F$19,Data!$E$7:$F$14,2)),0))+(IF(Boys!$H$20=Data!$A9,(VLOOKUP(Boys!$F$20,Data!$E$7:$F$14,2)),0))+(IF(Boys!$H$21=Data!$A9,(VLOOKUP(Boys!$F$21,Data!$E$7:$F$14,2)),0))+(IF(Boys!$H$22=Data!$A9,(VLOOKUP(Boys!$F$22,Data!$E$7:$F$14,2)),0))</f>
        <v>0</v>
      </c>
      <c r="G5" s="21">
        <f>IF(Boys!$C$27=Data!$A9,(VLOOKUP(Boys!$A$27,Data!$E$7:$F$14,2)),0)+(IF(Boys!$C$28=Data!$A9,(VLOOKUP(Boys!$A$28,Data!$E$7:$F$14,2)),0))+(IF(Boys!$C$29=Data!$A9,(VLOOKUP(Boys!$A$29,Data!$E$7:$F$14,2)),0))+(IF(Boys!$C$30=Data!$A9,(VLOOKUP(Boys!$A$30,Data!$E$7:$F$14,2)),0))+(IF(Boys!$C$31=Data!$A9,(VLOOKUP(Boys!$A$31,Data!$E$7:$F$14,2)),0))+(IF(Boys!$C$32=Data!$A9,(VLOOKUP(Boys!$A$32,Data!$E$7:$F$14,2)),0))+(IF(Boys!$C$33=Data!$A9,(VLOOKUP(Boys!$A$33,Data!$E$7:$F$14,2)),0))+(IF(Boys!$C$34=Data!$A9,(VLOOKUP(Boys!$A$34,Data!$E$7:$F$14,2)),0))</f>
        <v>0</v>
      </c>
      <c r="H5" s="21">
        <f>IF(Boys!$H$27=Data!$A9,(VLOOKUP(Boys!$F$27,Data!$E$7:$F$14,2)),0)+(IF(Boys!$H$28=Data!$A9,(VLOOKUP(Boys!$F$28,Data!$E$7:$F$14,2)),0))+(IF(Boys!$H$29=Data!$A9,(VLOOKUP(Boys!$F$29,Data!$E$7:$F$14,2)),0))+(IF(Boys!$H$30=Data!$A9,(VLOOKUP(Boys!$F$30,Data!$E$7:$F$14,2)),0))+(IF(Boys!$H$31=Data!$A9,(VLOOKUP(Boys!$F$31,Data!$E$7:$F$14,2)),0))+(IF(Boys!$H$32=Data!$A9,(VLOOKUP(Boys!$F$32,Data!$E$7:$F$14,2)),0))+(IF(Boys!$H$33=Data!$A9,(VLOOKUP(Boys!$F$33,Data!$E$7:$F$14,2)),0))+(IF(Boys!$H$34=Data!$A9,(VLOOKUP(Boys!$F$34,Data!$E$7:$F$14,2)),0))</f>
        <v>0</v>
      </c>
      <c r="I5" s="21">
        <f>IF(Boys!$C$39=Data!$A9,(VLOOKUP(Boys!$A$39,Data!$E$7:$F$14,2)),0)+(IF(Boys!$C$40=Data!$A9,(VLOOKUP(Boys!$A$40,Data!$E$7:$F$14,2)),0))+(IF(Boys!$C$41=Data!$A9,(VLOOKUP(Boys!$A$41,Data!$E$7:$F$14,2)),0))+(IF(Boys!$C$42=Data!$A9,(VLOOKUP(Boys!$A$42,Data!$E$7:$F$14,2)),0))+(IF(Boys!$C$43=Data!$A9,(VLOOKUP(Boys!$A$43,Data!$E$7:$F$14,2)),0))+(IF(Boys!$C$44=Data!$A9,(VLOOKUP(Boys!$A$44,Data!$E$7:$F$14,2)),0))+(IF(Boys!$C$45=Data!$A9,(VLOOKUP(Boys!$A$45,Data!$E$7:$F$14,2)),0))+(IF(Boys!$C$46=Data!$A9,(VLOOKUP(Boys!$A$46,Data!$E$7:$F$14,2)),0))</f>
        <v>0</v>
      </c>
      <c r="J5" s="21">
        <f>IF(Boys!$H$39=Data!$A9,(VLOOKUP(Boys!$F$39,Data!$E$7:$F$14,2)),0)+(IF(Boys!$H$40=Data!$A9,(VLOOKUP(Boys!$F$40,Data!$E$7:$F$14,2)),0))+(IF(Boys!$H$41=Data!$A9,(VLOOKUP(Boys!$F$41,Data!$E$7:$F$14,2)),0))+(IF(Boys!$H$42=Data!$A9,(VLOOKUP(Boys!$F$42,Data!$E$7:$F$14,2)),0))+(IF(Boys!$H$43=Data!$A9,(VLOOKUP(Boys!$F$43,Data!$E$7:$F$14,2)),0))+(IF(Boys!$H$44=Data!$A9,(VLOOKUP(Boys!$F$44,Data!$E$7:$F$14,2)),0))+(IF(Boys!$H$45=Data!$A9,(VLOOKUP(Boys!$F$45,Data!$E$7:$F$14,2)),0))+(IF(Boys!$H$46=Data!$A9,(VLOOKUP(Boys!$F$46,Data!$E$7:$F$14,2)),0))</f>
        <v>0</v>
      </c>
      <c r="K5" s="21">
        <f>IF(Boys!$C$51=Data!$A9,(VLOOKUP(Boys!$A$51,Data!$E$7:$F$14,2)),0)+(IF(Boys!$C$52=Data!$A9,(VLOOKUP(Boys!$A$52,Data!$E$7:$F$14,2)),0))+(IF(Boys!$C$53=Data!$A9,(VLOOKUP(Boys!$A$53,Data!$E$7:$F$14,2)),0))+(IF(Boys!$C$54=Data!$A9,(VLOOKUP(Boys!$A$54,Data!$E$7:$F$14,2)),0))+(IF(Boys!$C$55=Data!$A9,(VLOOKUP(Boys!$A$55,Data!$E$7:$F$14,2)),0))+(IF(Boys!$C$56=Data!$A9,(VLOOKUP(Boys!$A$56,Data!$E$7:$F$14,2)),0))+(IF(Boys!$C$57=Data!$A9,(VLOOKUP(Boys!$A$57,Data!$E$7:$F$14,2)),0))+(IF(Boys!$C$58=Data!$A9,(VLOOKUP(Boys!$A$58,Data!$E$7:$F$14,2)),0))</f>
        <v>0</v>
      </c>
      <c r="L5" s="21">
        <f>IF(Boys!$H$51=Data!$A9,(VLOOKUP(Boys!$F$51,Data!$E$7:$F$14,2)),0)+(IF(Boys!$H$52=Data!$A9,(VLOOKUP(Boys!$F$52,Data!$E$7:$F$14,2)),0))+(IF(Boys!$H$53=Data!$A9,(VLOOKUP(Boys!$F$53,Data!$E$7:$F$14,2)),0))+(IF(Boys!$H$54=Data!$A9,(VLOOKUP(Boys!$F$54,Data!$E$7:$F$14,2)),0))+(IF(Boys!$H$55=Data!$A9,(VLOOKUP(Boys!$F$55,Data!$E$7:$F$14,2)),0))+(IF(Boys!$H$56=Data!$A9,(VLOOKUP(Boys!$F$56,Data!$E$7:$F$14,2)),0))+(IF(Boys!$H$57=Data!$A9,(VLOOKUP(Boys!$F$57,Data!$E$7:$F$14,2)),0))+(IF(Boys!$H$58=Data!$A9,(VLOOKUP(Boys!$F$58,Data!$E$7:$F$14,2)),0))</f>
        <v>0</v>
      </c>
      <c r="M5" s="21">
        <f>IF(Boys!$C$63=Data!$A9,(VLOOKUP(Boys!$A$63,Data!$E$7:$F$14,2)),0)+(IF(Boys!$C$64=Data!$A9,(VLOOKUP(Boys!$A$64,Data!$E$7:$F$14,2)),0))+(IF(Boys!$C$65=Data!$A9,(VLOOKUP(Boys!$A$65,Data!$E$7:$F$14,2)),0))+(IF(Boys!$C$66=Data!$A9,(VLOOKUP(Boys!$A$66,Data!$E$7:$F$14,2)),0))+(IF(Boys!$C$67=Data!$A9,(VLOOKUP(Boys!$A$67,Data!$E$7:$F$14,2)),0))+(IF(Boys!$C$68=Data!$A9,(VLOOKUP(Boys!$A$68,Data!$E$7:$F$14,2)),0))+(IF(Boys!$C$69=Data!$A9,(VLOOKUP(Boys!$A$69,Data!$E$7:$F$14,2)),0))+(IF(Boys!$C$70=Data!$A9,(VLOOKUP(Boys!$A$70,Data!$E$7:$F$14,2)),0))</f>
        <v>0</v>
      </c>
      <c r="N5" s="21">
        <f>IF(Boys!$H$63=Data!$A9,(VLOOKUP(Boys!$F$63,Data!$E$7:$F$14,2)),0)+(IF(Boys!$H$64=Data!$A9,(VLOOKUP(Boys!$F$64,Data!$E$7:$F$14,2)),0))+(IF(Boys!$H$65=Data!$A9,(VLOOKUP(Boys!$F$65,Data!$E$7:$F$14,2)),0))+(IF(Boys!$H$66=Data!$A9,(VLOOKUP(Boys!$F$66,Data!$E$7:$F$14,2)),0))+(IF(Boys!$H$67=Data!$A9,(VLOOKUP(Boys!$F$67,Data!$E$7:$F$14,2)),0))+(IF(Boys!$H$68=Data!$A9,(VLOOKUP(Boys!$F$68,Data!$E$7:$F$14,2)),0))+(IF(Boys!$H$69=Data!$A9,(VLOOKUP(Boys!$F$69,Data!$E$7:$F$14,2)),0))+(IF(Boys!$H$70=Data!$A9,(VLOOKUP(Boys!$F$70,Data!$E$7:$F$14,2)),0))</f>
        <v>0</v>
      </c>
      <c r="O5" s="21">
        <f>IF(Boys!$C$75=Data!$A9,(VLOOKUP(Boys!$A$75,Data!$E$7:$F$14,2)),0)+(IF(Boys!$C$76=Data!$A9,(VLOOKUP(Boys!$A$76,Data!$E$7:$F$14,2)),0))+(IF(Boys!$C$77=Data!$A9,(VLOOKUP(Boys!$A$77,Data!$E$7:$F$14,2)),0))+(IF(Boys!$C$78=Data!$A9,(VLOOKUP(Boys!$A$78,Data!$E$7:$F$14,2)),0))+(IF(Boys!$C$79=Data!$A9,(VLOOKUP(Boys!$A$79,Data!$E$7:$F$14,2)),0))+(IF(Boys!$C$80=Data!$A9,(VLOOKUP(Boys!$A$80,Data!$E$7:$F$14,2)),0))+(IF(Boys!$C$81=Data!$A9,(VLOOKUP(Boys!$A$81,Data!$E$7:$F$14,2)),0))+(IF(Boys!$C$82=Data!$A9,(VLOOKUP(Boys!$A$82,Data!$E$7:$F$14,2)),0))</f>
        <v>0</v>
      </c>
      <c r="P5" s="21">
        <f>IF(Boys!$H$75=Data!$A9,(VLOOKUP(Boys!$F$75,Data!$E$7:$F$14,2)),0)+(IF(Boys!$H$76=Data!$A9,(VLOOKUP(Boys!$F$76,Data!$E$7:$F$14,2)),0))+(IF(Boys!$H$77=Data!$A9,(VLOOKUP(Boys!$F$77,Data!$E$7:$F$14,2)),0))+(IF(Boys!$H$78=Data!$A9,(VLOOKUP(Boys!$F$78,Data!$E$7:$F$14,2)),0))+(IF(Boys!$H$79=Data!$A9,(VLOOKUP(Boys!$F$79,Data!$E$7:$F$14,2)),0))+(IF(Boys!$H$80=Data!$A9,(VLOOKUP(Boys!$F$80,Data!$E$7:$F$14,2)),0))+(IF(Boys!$H$81=Data!$A9,(VLOOKUP(Boys!$F$81,Data!$E$7:$F$14,2)),0))+(IF(Boys!$H$82=Data!$A9,(VLOOKUP(Boys!$F$82,Data!$E$7:$F$14,2)),0))</f>
        <v>0</v>
      </c>
      <c r="Q5" s="21">
        <f>IF(Boys!$C$87=Data!$A9,(VLOOKUP(Boys!$A$87,Data!$E$7:$F$14,2)),0)+(IF(Boys!$C$88=Data!$A9,(VLOOKUP(Boys!$A$88,Data!$E$7:$F$14,2)),0))+(IF(Boys!$C$89=Data!$A9,(VLOOKUP(Boys!$A$89,Data!$E$7:$F$14,2)),0))+(IF(Boys!$C$90=Data!$A9,(VLOOKUP(Boys!$A$90,Data!$E$7:$F$14,2)),0))+(IF(Boys!$C$91=Data!$A9,(VLOOKUP(Boys!$A$91,Data!$E$7:$F$14,2)),0))+(IF(Boys!$C$92=Data!$A9,(VLOOKUP(Boys!$A$92,Data!$E$7:$F$14,2)),0))+(IF(Boys!$C$93=Data!$A9,(VLOOKUP(Boys!$A$93,Data!$E$7:$F$14,2)),0))+(IF(Boys!$C$94=Data!$A9,(VLOOKUP(Boys!$A$94,Data!$E$7:$F$14,2)),0))</f>
        <v>0</v>
      </c>
      <c r="R5" s="21">
        <f>IF(Boys!$H$87=Data!$A9,(VLOOKUP(Boys!$F$87,Data!$E$7:$F$14,2)),0)+(IF(Boys!$H$88=Data!$A9,(VLOOKUP(Boys!$F$88,Data!$E$7:$F$14,2)),0))+(IF(Boys!$H$89=Data!$A9,(VLOOKUP(Boys!$F$89,Data!$E$7:$F$14,2)),0))+(IF(Boys!$H$90=Data!$A9,(VLOOKUP(Boys!$F$90,Data!$E$7:$F$14,2)),0))+(IF(Boys!$H$91=Data!$A9,(VLOOKUP(Boys!$F$91,Data!$E$7:$F$14,2)),0))+(IF(Boys!$H$92=Data!$A9,(VLOOKUP(Boys!$F$92,Data!$E$7:$F$14,2)),0))+(IF(Boys!$H$93=Data!$A9,(VLOOKUP(Boys!$F$93,Data!$E$7:$F$14,2)),0))+(IF(Boys!$H$94=Data!$A9,(VLOOKUP(Boys!$F$94,Data!$E$7:$F$14,2)),0))</f>
        <v>0</v>
      </c>
      <c r="S5" s="21">
        <f>IF(Boys!$C$99=Data!$A9,(VLOOKUP(Boys!$A$99,Data!$E$7:$F$14,2)),0)+(IF(Boys!$C$100=Data!$A9,(VLOOKUP(Boys!$A$100,Data!$E$7:$F$14,2)),0))+(IF(Boys!$C$101=Data!$A9,(VLOOKUP(Boys!$A$101,Data!$E$7:$F$14,2)),0))+(IF(Boys!$C$102=Data!$A9,(VLOOKUP(Boys!$A$102,Data!$E$7:$F$14,2)),0))+(IF(Boys!$C$103=Data!$A9,(VLOOKUP(Boys!$A$103,Data!$E$7:$F$14,2)),0))+(IF(Boys!$C$104=Data!$A9,(VLOOKUP(Boys!$A$104,Data!$E$7:$F$14,2)),0))+(IF(Boys!$C$105=Data!$A9,(VLOOKUP(Boys!$A$105,Data!$E$7:$F$14,2)),0))+(IF(Boys!$C$106=Data!$A9,(VLOOKUP(Boys!$A$106,Data!$E$7:$F$14,2)),0))</f>
        <v>0</v>
      </c>
      <c r="T5" s="33">
        <f>IF(Boys!$H$99=Data!$A9,(VLOOKUP(Boys!$F$99,Data!$E$7:$F$14,2)),0)+(IF(Boys!$H$100=Data!$A9,(VLOOKUP(Boys!$F$100,Data!$E$7:$F$14,2)),0))+(IF(Boys!$H$101=Data!$A9,(VLOOKUP(Boys!$F$101,Data!$E$7:$F$14,2)),0))+(IF(Boys!$H$102=Data!$A9,(VLOOKUP(Boys!$F$102,Data!$E$7:$F$14,2)),0))+(IF(Boys!$H$103=Data!$A9,(VLOOKUP(Boys!$F$103,Data!$E$7:$F$14,2)),0))+(IF(Boys!$H$104=Data!$A9,(VLOOKUP(Boys!$F$104,Data!$E$7:$F$14,2)),0))+(IF(Boys!$H$105=Data!$A9,(VLOOKUP(Boys!$F$105,Data!$E$7:$F$14,2)),0))+(IF(Boys!$H$106=Data!$A9,(VLOOKUP(Boys!$F$106,Data!$E$7:$F$14,2)),0))</f>
        <v>0</v>
      </c>
      <c r="U5" s="36"/>
      <c r="V5" s="39">
        <f t="shared" si="1"/>
        <v>0</v>
      </c>
    </row>
    <row r="6" spans="1:22" s="19" customFormat="1" ht="15.6" x14ac:dyDescent="0.3">
      <c r="A6" s="59">
        <f t="shared" si="0"/>
        <v>1</v>
      </c>
      <c r="B6" s="60" t="s">
        <v>38</v>
      </c>
      <c r="C6" s="61">
        <f>IF(Boys!$C$3=Data!$A11,(VLOOKUP(Boys!$A$3,Data!$E$7:$F$14,2)),0)+(IF(Boys!$C$4=Data!$A11,(VLOOKUP(Boys!$A$4,Data!$E$7:$F$14,2)),0))+(IF(Boys!$C$5=Data!$A11,(VLOOKUP(Boys!$A$5,Data!$E$7:$F$14,2)),0))+(IF(Boys!$C$6=Data!$A11,(VLOOKUP(Boys!$A$6,Data!$E$7:$F$14,2)),0))+(IF(Boys!$C$7=Data!$A11,(VLOOKUP(Boys!$A$7,Data!$E$7:$F$14,2)),0))+(IF(Boys!$C$8=Data!$A11,(VLOOKUP(Boys!$A$8,Data!$E$7:$F$14,2)),0))+(IF(Boys!$C$9=Data!$A11,(VLOOKUP(Boys!$A$9,Data!$E$7:$F$14,2)),0))+(IF(Boys!$C$10=Data!$A11,(VLOOKUP(Boys!$A$10,Data!$E$7:$F$14,2)),0))</f>
        <v>0</v>
      </c>
      <c r="D6" s="61">
        <f>IF(Boys!$H$3=Data!$A11,(VLOOKUP(Boys!$F$3,Data!$E$7:$F$14,2)),0)+(IF(Boys!$H$4=Data!$A11,(VLOOKUP(Boys!$F$4,Data!$E$7:$F$14,2)),0))+(IF(Boys!$H$5=Data!$A11,(VLOOKUP(Boys!$F$5,Data!$E$7:$F$14,2)),0))+(IF(Boys!$H$6=Data!$A11,(VLOOKUP(Boys!$F$6,Data!$E$7:$F$14,2)),0))+(IF(Boys!$H$7=Data!$A11,(VLOOKUP(Boys!$F$7,Data!$E$7:$F$14,2)),0))+(IF(Boys!$H$8=Data!$A11,(VLOOKUP(Boys!$F$8,Data!$E$7:$F$14,2)),0))+(IF(Boys!$H$9=Data!$A11,(VLOOKUP(Boys!$F$9,Data!$E$7:$F$14,2)),0))+(IF(Boys!$H$10=Data!$A11,(VLOOKUP(Boys!$F$10,Data!$E$7:$F$14,2)),0))</f>
        <v>0</v>
      </c>
      <c r="E6" s="61">
        <f>IF(Boys!$C$15=Data!$A11,(VLOOKUP(Boys!$A$15,Data!$E$7:$F$14,2)),0)+(IF(Boys!$C$16=Data!$A11,(VLOOKUP(Boys!$A$16,Data!$E$7:$F$14,2)),0))+(IF(Boys!$C$17=Data!$A11,(VLOOKUP(Boys!$A$17,Data!$E$7:$F$14,2)),0))+(IF(Boys!$C$18=Data!$A11,(VLOOKUP(Boys!$A$18,Data!$E$7:$F$14,2)),0))+(IF(Boys!$C$19=Data!$A11,(VLOOKUP(Boys!$A$19,Data!$E$7:$F$14,2)),0))+(IF(Boys!$C$20=Data!$A11,(VLOOKUP(Boys!$A$20,Data!$E$7:$F$14,2)),0))+(IF(Boys!$C$21=Data!$A11,(VLOOKUP(Boys!$A$21,Data!$E$7:$F$14,2)),0))+(IF(Boys!$C$22=Data!$A11,(VLOOKUP(Boys!$A$22,Data!$E$7:$F$14,2)),0))</f>
        <v>0</v>
      </c>
      <c r="F6" s="61">
        <f>IF(Boys!$H$15=Data!$A11,(VLOOKUP(Boys!$F$15,Data!$E$7:$F$14,2)),0)+(IF(Boys!$H$16=Data!$A11,(VLOOKUP(Boys!$F$16,Data!$E$7:$F$14,2)),0))+(IF(Boys!$H$17=Data!$A11,(VLOOKUP(Boys!$F$17,Data!$E$7:$F$14,2)),0))+(IF(Boys!$H$18=Data!$A11,(VLOOKUP(Boys!$F$18,Data!$E$7:$F$14,2)),0))+(IF(Boys!$H$19=Data!$A11,(VLOOKUP(Boys!$F$19,Data!$E$7:$F$14,2)),0))+(IF(Boys!$H$20=Data!$A11,(VLOOKUP(Boys!$F$20,Data!$E$7:$F$14,2)),0))+(IF(Boys!$H$21=Data!$A11,(VLOOKUP(Boys!$F$21,Data!$E$7:$F$14,2)),0))+(IF(Boys!$H$22=Data!$A11,(VLOOKUP(Boys!$F$22,Data!$E$7:$F$14,2)),0))</f>
        <v>0</v>
      </c>
      <c r="G6" s="61">
        <f>IF(Boys!$C$27=Data!$A11,(VLOOKUP(Boys!$A$27,Data!$E$7:$F$14,2)),0)+(IF(Boys!$C$28=Data!$A11,(VLOOKUP(Boys!$A$28,Data!$E$7:$F$14,2)),0))+(IF(Boys!$C$29=Data!$A11,(VLOOKUP(Boys!$A$29,Data!$E$7:$F$14,2)),0))+(IF(Boys!$C$30=Data!$A11,(VLOOKUP(Boys!$A$30,Data!$E$7:$F$14,2)),0))+(IF(Boys!$C$31=Data!$A11,(VLOOKUP(Boys!$A$31,Data!$E$7:$F$14,2)),0))+(IF(Boys!$C$32=Data!$A11,(VLOOKUP(Boys!$A$32,Data!$E$7:$F$14,2)),0))+(IF(Boys!$C$33=Data!$A11,(VLOOKUP(Boys!$A$33,Data!$E$7:$F$14,2)),0))+(IF(Boys!$C$34=Data!$A11,(VLOOKUP(Boys!$A$34,Data!$E$7:$F$14,2)),0))</f>
        <v>0</v>
      </c>
      <c r="H6" s="61">
        <f>IF(Boys!$H$27=Data!$A11,(VLOOKUP(Boys!$F$27,Data!$E$7:$F$14,2)),0)+(IF(Boys!$H$28=Data!$A11,(VLOOKUP(Boys!$F$28,Data!$E$7:$F$14,2)),0))+(IF(Boys!$H$29=Data!$A11,(VLOOKUP(Boys!$F$29,Data!$E$7:$F$14,2)),0))+(IF(Boys!$H$30=Data!$A11,(VLOOKUP(Boys!$F$30,Data!$E$7:$F$14,2)),0))+(IF(Boys!$H$31=Data!$A11,(VLOOKUP(Boys!$F$31,Data!$E$7:$F$14,2)),0))+(IF(Boys!$H$32=Data!$A11,(VLOOKUP(Boys!$F$32,Data!$E$7:$F$14,2)),0))+(IF(Boys!$H$33=Data!$A11,(VLOOKUP(Boys!$F$33,Data!$E$7:$F$14,2)),0))+(IF(Boys!$H$34=Data!$A11,(VLOOKUP(Boys!$F$34,Data!$E$7:$F$14,2)),0))</f>
        <v>0</v>
      </c>
      <c r="I6" s="61">
        <f>IF(Boys!$C$39=Data!$A11,(VLOOKUP(Boys!$A$39,Data!$E$7:$F$14,2)),0)+(IF(Boys!$C$40=Data!$A11,(VLOOKUP(Boys!$A$40,Data!$E$7:$F$14,2)),0))+(IF(Boys!$C$41=Data!$A11,(VLOOKUP(Boys!$A$41,Data!$E$7:$F$14,2)),0))+(IF(Boys!$C$42=Data!$A11,(VLOOKUP(Boys!$A$42,Data!$E$7:$F$14,2)),0))+(IF(Boys!$C$43=Data!$A11,(VLOOKUP(Boys!$A$43,Data!$E$7:$F$14,2)),0))+(IF(Boys!$C$44=Data!$A11,(VLOOKUP(Boys!$A$44,Data!$E$7:$F$14,2)),0))+(IF(Boys!$C$45=Data!$A11,(VLOOKUP(Boys!$A$45,Data!$E$7:$F$14,2)),0))+(IF(Boys!$C$46=Data!$A11,(VLOOKUP(Boys!$A$46,Data!$E$7:$F$14,2)),0))</f>
        <v>0</v>
      </c>
      <c r="J6" s="61">
        <f>IF(Boys!$H$39=Data!$A11,(VLOOKUP(Boys!$F$39,Data!$E$7:$F$14,2)),0)+(IF(Boys!$H$40=Data!$A11,(VLOOKUP(Boys!$F$40,Data!$E$7:$F$14,2)),0))+(IF(Boys!$H$41=Data!$A11,(VLOOKUP(Boys!$F$41,Data!$E$7:$F$14,2)),0))+(IF(Boys!$H$42=Data!$A11,(VLOOKUP(Boys!$F$42,Data!$E$7:$F$14,2)),0))+(IF(Boys!$H$43=Data!$A11,(VLOOKUP(Boys!$F$43,Data!$E$7:$F$14,2)),0))+(IF(Boys!$H$44=Data!$A11,(VLOOKUP(Boys!$F$44,Data!$E$7:$F$14,2)),0))+(IF(Boys!$H$45=Data!$A11,(VLOOKUP(Boys!$F$45,Data!$E$7:$F$14,2)),0))+(IF(Boys!$H$46=Data!$A11,(VLOOKUP(Boys!$F$46,Data!$E$7:$F$14,2)),0))</f>
        <v>0</v>
      </c>
      <c r="K6" s="61">
        <f>IF(Boys!$C$51=Data!$A11,(VLOOKUP(Boys!$A$51,Data!$E$7:$F$14,2)),0)+(IF(Boys!$C$52=Data!$A11,(VLOOKUP(Boys!$A$52,Data!$E$7:$F$14,2)),0))+(IF(Boys!$C$53=Data!$A11,(VLOOKUP(Boys!$A$53,Data!$E$7:$F$14,2)),0))+(IF(Boys!$C$54=Data!$A11,(VLOOKUP(Boys!$A$54,Data!$E$7:$F$14,2)),0))+(IF(Boys!$C$55=Data!$A11,(VLOOKUP(Boys!$A$55,Data!$E$7:$F$14,2)),0))+(IF(Boys!$C$56=Data!$A11,(VLOOKUP(Boys!$A$56,Data!$E$7:$F$14,2)),0))+(IF(Boys!$C$57=Data!$A11,(VLOOKUP(Boys!$A$57,Data!$E$7:$F$14,2)),0))+(IF(Boys!$C$58=Data!$A11,(VLOOKUP(Boys!$A$58,Data!$E$7:$F$14,2)),0))</f>
        <v>0</v>
      </c>
      <c r="L6" s="61">
        <f>IF(Boys!$H$51=Data!$A11,(VLOOKUP(Boys!$F$51,Data!$E$7:$F$14,2)),0)+(IF(Boys!$H$52=Data!$A11,(VLOOKUP(Boys!$F$52,Data!$E$7:$F$14,2)),0))+(IF(Boys!$H$53=Data!$A11,(VLOOKUP(Boys!$F$53,Data!$E$7:$F$14,2)),0))+(IF(Boys!$H$54=Data!$A11,(VLOOKUP(Boys!$F$54,Data!$E$7:$F$14,2)),0))+(IF(Boys!$H$55=Data!$A11,(VLOOKUP(Boys!$F$55,Data!$E$7:$F$14,2)),0))+(IF(Boys!$H$56=Data!$A11,(VLOOKUP(Boys!$F$56,Data!$E$7:$F$14,2)),0))+(IF(Boys!$H$57=Data!$A11,(VLOOKUP(Boys!$F$57,Data!$E$7:$F$14,2)),0))+(IF(Boys!$H$58=Data!$A11,(VLOOKUP(Boys!$F$58,Data!$E$7:$F$14,2)),0))</f>
        <v>0</v>
      </c>
      <c r="M6" s="61">
        <f>IF(Boys!$C$63=Data!$A11,(VLOOKUP(Boys!$A$63,Data!$E$7:$F$14,2)),0)+(IF(Boys!$C$64=Data!$A11,(VLOOKUP(Boys!$A$64,Data!$E$7:$F$14,2)),0))+(IF(Boys!$C$65=Data!$A11,(VLOOKUP(Boys!$A$65,Data!$E$7:$F$14,2)),0))+(IF(Boys!$C$66=Data!$A11,(VLOOKUP(Boys!$A$66,Data!$E$7:$F$14,2)),0))+(IF(Boys!$C$67=Data!$A11,(VLOOKUP(Boys!$A$67,Data!$E$7:$F$14,2)),0))+(IF(Boys!$C$68=Data!$A11,(VLOOKUP(Boys!$A$68,Data!$E$7:$F$14,2)),0))+(IF(Boys!$C$69=Data!$A11,(VLOOKUP(Boys!$A$69,Data!$E$7:$F$14,2)),0))+(IF(Boys!$C$70=Data!$A11,(VLOOKUP(Boys!$A$70,Data!$E$7:$F$14,2)),0))</f>
        <v>0</v>
      </c>
      <c r="N6" s="61">
        <f>IF(Boys!$H$63=Data!$A11,(VLOOKUP(Boys!$F$63,Data!$E$7:$F$14,2)),0)+(IF(Boys!$H$64=Data!$A11,(VLOOKUP(Boys!$F$64,Data!$E$7:$F$14,2)),0))+(IF(Boys!$H$65=Data!$A11,(VLOOKUP(Boys!$F$65,Data!$E$7:$F$14,2)),0))+(IF(Boys!$H$66=Data!$A11,(VLOOKUP(Boys!$F$66,Data!$E$7:$F$14,2)),0))+(IF(Boys!$H$67=Data!$A11,(VLOOKUP(Boys!$F$67,Data!$E$7:$F$14,2)),0))+(IF(Boys!$H$68=Data!$A11,(VLOOKUP(Boys!$F$68,Data!$E$7:$F$14,2)),0))+(IF(Boys!$H$69=Data!$A11,(VLOOKUP(Boys!$F$69,Data!$E$7:$F$14,2)),0))+(IF(Boys!$H$70=Data!$A11,(VLOOKUP(Boys!$F$70,Data!$E$7:$F$14,2)),0))</f>
        <v>0</v>
      </c>
      <c r="O6" s="61">
        <f>IF(Boys!$C$75=Data!$A11,(VLOOKUP(Boys!$A$75,Data!$E$7:$F$14,2)),0)+(IF(Boys!$C$76=Data!$A11,(VLOOKUP(Boys!$A$76,Data!$E$7:$F$14,2)),0))+(IF(Boys!$C$77=Data!$A11,(VLOOKUP(Boys!$A$77,Data!$E$7:$F$14,2)),0))+(IF(Boys!$C$78=Data!$A11,(VLOOKUP(Boys!$A$78,Data!$E$7:$F$14,2)),0))+(IF(Boys!$C$79=Data!$A11,(VLOOKUP(Boys!$A$79,Data!$E$7:$F$14,2)),0))+(IF(Boys!$C$80=Data!$A11,(VLOOKUP(Boys!$A$80,Data!$E$7:$F$14,2)),0))+(IF(Boys!$C$81=Data!$A11,(VLOOKUP(Boys!$A$81,Data!$E$7:$F$14,2)),0))+(IF(Boys!$C$82=Data!$A11,(VLOOKUP(Boys!$A$82,Data!$E$7:$F$14,2)),0))</f>
        <v>0</v>
      </c>
      <c r="P6" s="61">
        <f>IF(Boys!$H$75=Data!$A11,(VLOOKUP(Boys!$F$75,Data!$E$7:$F$14,2)),0)+(IF(Boys!$H$76=Data!$A11,(VLOOKUP(Boys!$F$76,Data!$E$7:$F$14,2)),0))+(IF(Boys!$H$77=Data!$A11,(VLOOKUP(Boys!$F$77,Data!$E$7:$F$14,2)),0))+(IF(Boys!$H$78=Data!$A11,(VLOOKUP(Boys!$F$78,Data!$E$7:$F$14,2)),0))+(IF(Boys!$H$79=Data!$A11,(VLOOKUP(Boys!$F$79,Data!$E$7:$F$14,2)),0))+(IF(Boys!$H$80=Data!$A11,(VLOOKUP(Boys!$F$80,Data!$E$7:$F$14,2)),0))+(IF(Boys!$H$81=Data!$A11,(VLOOKUP(Boys!$F$81,Data!$E$7:$F$14,2)),0))+(IF(Boys!$H$82=Data!$A11,(VLOOKUP(Boys!$F$82,Data!$E$7:$F$14,2)),0))</f>
        <v>0</v>
      </c>
      <c r="Q6" s="61">
        <f>IF(Boys!$C$87=Data!$A11,(VLOOKUP(Boys!$A$87,Data!$E$7:$F$14,2)),0)+(IF(Boys!$C$88=Data!$A11,(VLOOKUP(Boys!$A$88,Data!$E$7:$F$14,2)),0))+(IF(Boys!$C$89=Data!$A11,(VLOOKUP(Boys!$A$89,Data!$E$7:$F$14,2)),0))+(IF(Boys!$C$90=Data!$A11,(VLOOKUP(Boys!$A$90,Data!$E$7:$F$14,2)),0))+(IF(Boys!$C$91=Data!$A11,(VLOOKUP(Boys!$A$91,Data!$E$7:$F$14,2)),0))+(IF(Boys!$C$92=Data!$A11,(VLOOKUP(Boys!$A$92,Data!$E$7:$F$14,2)),0))+(IF(Boys!$C$93=Data!$A11,(VLOOKUP(Boys!$A$93,Data!$E$7:$F$14,2)),0))+(IF(Boys!$C$94=Data!$A11,(VLOOKUP(Boys!$A$94,Data!$E$7:$F$14,2)),0))</f>
        <v>0</v>
      </c>
      <c r="R6" s="61">
        <f>IF(Boys!$H$87=Data!$A11,(VLOOKUP(Boys!$F$87,Data!$E$7:$F$14,2)),0)+(IF(Boys!$H$88=Data!$A11,(VLOOKUP(Boys!$F$88,Data!$E$7:$F$14,2)),0))+(IF(Boys!$H$89=Data!$A11,(VLOOKUP(Boys!$F$89,Data!$E$7:$F$14,2)),0))+(IF(Boys!$H$90=Data!$A11,(VLOOKUP(Boys!$F$90,Data!$E$7:$F$14,2)),0))+(IF(Boys!$H$91=Data!$A11,(VLOOKUP(Boys!$F$91,Data!$E$7:$F$14,2)),0))+(IF(Boys!$H$92=Data!$A11,(VLOOKUP(Boys!$F$92,Data!$E$7:$F$14,2)),0))+(IF(Boys!$H$93=Data!$A11,(VLOOKUP(Boys!$F$93,Data!$E$7:$F$14,2)),0))+(IF(Boys!$H$94=Data!$A11,(VLOOKUP(Boys!$F$94,Data!$E$7:$F$14,2)),0))</f>
        <v>0</v>
      </c>
      <c r="S6" s="61">
        <f>IF(Boys!$C$99=Data!$A11,(VLOOKUP(Boys!$A$99,Data!$E$7:$F$14,2)),0)+(IF(Boys!$C$100=Data!$A11,(VLOOKUP(Boys!$A$100,Data!$E$7:$F$14,2)),0))+(IF(Boys!$C$101=Data!$A11,(VLOOKUP(Boys!$A$101,Data!$E$7:$F$14,2)),0))+(IF(Boys!$C$102=Data!$A11,(VLOOKUP(Boys!$A$102,Data!$E$7:$F$14,2)),0))+(IF(Boys!$C$103=Data!$A11,(VLOOKUP(Boys!$A$103,Data!$E$7:$F$14,2)),0))+(IF(Boys!$C$104=Data!$A11,(VLOOKUP(Boys!$A$104,Data!$E$7:$F$14,2)),0))+(IF(Boys!$C$105=Data!$A11,(VLOOKUP(Boys!$A$105,Data!$E$7:$F$14,2)),0))+(IF(Boys!$C$106=Data!$A11,(VLOOKUP(Boys!$A$106,Data!$E$7:$F$14,2)),0))</f>
        <v>0</v>
      </c>
      <c r="T6" s="62">
        <f>IF(Boys!$H$99=Data!$A11,(VLOOKUP(Boys!$F$99,Data!$E$7:$F$14,2)),0)+(IF(Boys!$H$100=Data!$A11,(VLOOKUP(Boys!$F$100,Data!$E$7:$F$14,2)),0))+(IF(Boys!$H$101=Data!$A11,(VLOOKUP(Boys!$F$101,Data!$E$7:$F$14,2)),0))+(IF(Boys!$H$102=Data!$A11,(VLOOKUP(Boys!$F$102,Data!$E$7:$F$14,2)),0))+(IF(Boys!$H$103=Data!$A11,(VLOOKUP(Boys!$F$103,Data!$E$7:$F$14,2)),0))+(IF(Boys!$H$104=Data!$A11,(VLOOKUP(Boys!$F$104,Data!$E$7:$F$14,2)),0))+(IF(Boys!$H$105=Data!$A11,(VLOOKUP(Boys!$F$105,Data!$E$7:$F$14,2)),0))+(IF(Boys!$H$106=Data!$A11,(VLOOKUP(Boys!$F$106,Data!$E$7:$F$14,2)),0))</f>
        <v>0</v>
      </c>
      <c r="U6" s="63"/>
      <c r="V6" s="59">
        <f t="shared" si="1"/>
        <v>0</v>
      </c>
    </row>
    <row r="7" spans="1:22" s="19" customFormat="1" ht="15.6" x14ac:dyDescent="0.3">
      <c r="A7" s="39">
        <f t="shared" si="0"/>
        <v>1</v>
      </c>
      <c r="B7" s="31" t="s">
        <v>47</v>
      </c>
      <c r="C7" s="21">
        <f>IF(Boys!$C$3=Data!$A12,(VLOOKUP(Boys!$A$3,Data!$E$7:$F$14,2)),0)+(IF(Boys!$C$4=Data!$A12,(VLOOKUP(Boys!$A$4,Data!$E$7:$F$14,2)),0))+(IF(Boys!$C$5=Data!$A12,(VLOOKUP(Boys!$A$5,Data!$E$7:$F$14,2)),0))+(IF(Boys!$C$6=Data!$A12,(VLOOKUP(Boys!$A$6,Data!$E$7:$F$14,2)),0))+(IF(Boys!$C$7=Data!$A12,(VLOOKUP(Boys!$A$7,Data!$E$7:$F$14,2)),0))+(IF(Boys!$C$8=Data!$A12,(VLOOKUP(Boys!$A$8,Data!$E$7:$F$14,2)),0))+(IF(Boys!$C$9=Data!$A12,(VLOOKUP(Boys!$A$9,Data!$E$7:$F$14,2)),0))+(IF(Boys!$C$10=Data!$A12,(VLOOKUP(Boys!$A$10,Data!$E$7:$F$14,2)),0))</f>
        <v>0</v>
      </c>
      <c r="D7" s="21">
        <f>IF(Boys!$H$3=Data!$A12,(VLOOKUP(Boys!$F$3,Data!$E$7:$F$14,2)),0)+(IF(Boys!$H$4=Data!$A12,(VLOOKUP(Boys!$F$4,Data!$E$7:$F$14,2)),0))+(IF(Boys!$H$5=Data!$A12,(VLOOKUP(Boys!$F$5,Data!$E$7:$F$14,2)),0))+(IF(Boys!$H$6=Data!$A12,(VLOOKUP(Boys!$F$6,Data!$E$7:$F$14,2)),0))+(IF(Boys!$H$7=Data!$A12,(VLOOKUP(Boys!$F$7,Data!$E$7:$F$14,2)),0))+(IF(Boys!$H$8=Data!$A12,(VLOOKUP(Boys!$F$8,Data!$E$7:$F$14,2)),0))+(IF(Boys!$H$9=Data!$A12,(VLOOKUP(Boys!$F$9,Data!$E$7:$F$14,2)),0))+(IF(Boys!$H$10=Data!$A12,(VLOOKUP(Boys!$F$10,Data!$E$7:$F$14,2)),0))</f>
        <v>0</v>
      </c>
      <c r="E7" s="21">
        <f>IF(Boys!$C$15=Data!$A12,(VLOOKUP(Boys!$A$15,Data!$E$7:$F$14,2)),0)+(IF(Boys!$C$16=Data!$A12,(VLOOKUP(Boys!$A$16,Data!$E$7:$F$14,2)),0))+(IF(Boys!$C$17=Data!$A12,(VLOOKUP(Boys!$A$17,Data!$E$7:$F$14,2)),0))+(IF(Boys!$C$18=Data!$A12,(VLOOKUP(Boys!$A$18,Data!$E$7:$F$14,2)),0))+(IF(Boys!$C$19=Data!$A12,(VLOOKUP(Boys!$A$19,Data!$E$7:$F$14,2)),0))+(IF(Boys!$C$20=Data!$A12,(VLOOKUP(Boys!$A$20,Data!$E$7:$F$14,2)),0))+(IF(Boys!$C$21=Data!$A12,(VLOOKUP(Boys!$A$21,Data!$E$7:$F$14,2)),0))+(IF(Boys!$C$22=Data!$A12,(VLOOKUP(Boys!$A$22,Data!$E$7:$F$14,2)),0))</f>
        <v>0</v>
      </c>
      <c r="F7" s="21">
        <f>IF(Boys!$H$15=Data!$A12,(VLOOKUP(Boys!$F$15,Data!$E$7:$F$14,2)),0)+(IF(Boys!$H$16=Data!$A12,(VLOOKUP(Boys!$F$16,Data!$E$7:$F$14,2)),0))+(IF(Boys!$H$17=Data!$A12,(VLOOKUP(Boys!$F$17,Data!$E$7:$F$14,2)),0))+(IF(Boys!$H$18=Data!$A12,(VLOOKUP(Boys!$F$18,Data!$E$7:$F$14,2)),0))+(IF(Boys!$H$19=Data!$A12,(VLOOKUP(Boys!$F$19,Data!$E$7:$F$14,2)),0))+(IF(Boys!$H$20=Data!$A12,(VLOOKUP(Boys!$F$20,Data!$E$7:$F$14,2)),0))+(IF(Boys!$H$21=Data!$A12,(VLOOKUP(Boys!$F$21,Data!$E$7:$F$14,2)),0))+(IF(Boys!$H$22=Data!$A12,(VLOOKUP(Boys!$F$22,Data!$E$7:$F$14,2)),0))</f>
        <v>0</v>
      </c>
      <c r="G7" s="21">
        <f>IF(Boys!$C$27=Data!$A12,(VLOOKUP(Boys!$A$27,Data!$E$7:$F$14,2)),0)+(IF(Boys!$C$28=Data!$A12,(VLOOKUP(Boys!$A$28,Data!$E$7:$F$14,2)),0))+(IF(Boys!$C$29=Data!$A12,(VLOOKUP(Boys!$A$29,Data!$E$7:$F$14,2)),0))+(IF(Boys!$C$30=Data!$A12,(VLOOKUP(Boys!$A$30,Data!$E$7:$F$14,2)),0))+(IF(Boys!$C$31=Data!$A12,(VLOOKUP(Boys!$A$31,Data!$E$7:$F$14,2)),0))+(IF(Boys!$C$32=Data!$A12,(VLOOKUP(Boys!$A$32,Data!$E$7:$F$14,2)),0))+(IF(Boys!$C$33=Data!$A12,(VLOOKUP(Boys!$A$33,Data!$E$7:$F$14,2)),0))+(IF(Boys!$C$34=Data!$A12,(VLOOKUP(Boys!$A$34,Data!$E$7:$F$14,2)),0))</f>
        <v>0</v>
      </c>
      <c r="H7" s="21">
        <f>IF(Boys!$H$27=Data!$A12,(VLOOKUP(Boys!$F$27,Data!$E$7:$F$14,2)),0)+(IF(Boys!$H$28=Data!$A12,(VLOOKUP(Boys!$F$28,Data!$E$7:$F$14,2)),0))+(IF(Boys!$H$29=Data!$A12,(VLOOKUP(Boys!$F$29,Data!$E$7:$F$14,2)),0))+(IF(Boys!$H$30=Data!$A12,(VLOOKUP(Boys!$F$30,Data!$E$7:$F$14,2)),0))+(IF(Boys!$H$31=Data!$A12,(VLOOKUP(Boys!$F$31,Data!$E$7:$F$14,2)),0))+(IF(Boys!$H$32=Data!$A12,(VLOOKUP(Boys!$F$32,Data!$E$7:$F$14,2)),0))+(IF(Boys!$H$33=Data!$A12,(VLOOKUP(Boys!$F$33,Data!$E$7:$F$14,2)),0))+(IF(Boys!$H$34=Data!$A12,(VLOOKUP(Boys!$F$34,Data!$E$7:$F$14,2)),0))</f>
        <v>0</v>
      </c>
      <c r="I7" s="21">
        <f>IF(Boys!$C$39=Data!$A12,(VLOOKUP(Boys!$A$39,Data!$E$7:$F$14,2)),0)+(IF(Boys!$C$40=Data!$A12,(VLOOKUP(Boys!$A$40,Data!$E$7:$F$14,2)),0))+(IF(Boys!$C$41=Data!$A12,(VLOOKUP(Boys!$A$41,Data!$E$7:$F$14,2)),0))+(IF(Boys!$C$42=Data!$A12,(VLOOKUP(Boys!$A$42,Data!$E$7:$F$14,2)),0))+(IF(Boys!$C$43=Data!$A12,(VLOOKUP(Boys!$A$43,Data!$E$7:$F$14,2)),0))+(IF(Boys!$C$44=Data!$A12,(VLOOKUP(Boys!$A$44,Data!$E$7:$F$14,2)),0))+(IF(Boys!$C$45=Data!$A12,(VLOOKUP(Boys!$A$45,Data!$E$7:$F$14,2)),0))+(IF(Boys!$C$46=Data!$A12,(VLOOKUP(Boys!$A$46,Data!$E$7:$F$14,2)),0))</f>
        <v>0</v>
      </c>
      <c r="J7" s="21">
        <f>IF(Boys!$H$39=Data!$A12,(VLOOKUP(Boys!$F$39,Data!$E$7:$F$14,2)),0)+(IF(Boys!$H$40=Data!$A12,(VLOOKUP(Boys!$F$40,Data!$E$7:$F$14,2)),0))+(IF(Boys!$H$41=Data!$A12,(VLOOKUP(Boys!$F$41,Data!$E$7:$F$14,2)),0))+(IF(Boys!$H$42=Data!$A12,(VLOOKUP(Boys!$F$42,Data!$E$7:$F$14,2)),0))+(IF(Boys!$H$43=Data!$A12,(VLOOKUP(Boys!$F$43,Data!$E$7:$F$14,2)),0))+(IF(Boys!$H$44=Data!$A12,(VLOOKUP(Boys!$F$44,Data!$E$7:$F$14,2)),0))+(IF(Boys!$H$45=Data!$A12,(VLOOKUP(Boys!$F$45,Data!$E$7:$F$14,2)),0))+(IF(Boys!$H$46=Data!$A12,(VLOOKUP(Boys!$F$46,Data!$E$7:$F$14,2)),0))</f>
        <v>0</v>
      </c>
      <c r="K7" s="21">
        <f>IF(Boys!$C$51=Data!$A12,(VLOOKUP(Boys!$A$51,Data!$E$7:$F$14,2)),0)+(IF(Boys!$C$52=Data!$A12,(VLOOKUP(Boys!$A$52,Data!$E$7:$F$14,2)),0))+(IF(Boys!$C$53=Data!$A12,(VLOOKUP(Boys!$A$53,Data!$E$7:$F$14,2)),0))+(IF(Boys!$C$54=Data!$A12,(VLOOKUP(Boys!$A$54,Data!$E$7:$F$14,2)),0))+(IF(Boys!$C$55=Data!$A12,(VLOOKUP(Boys!$A$55,Data!$E$7:$F$14,2)),0))+(IF(Boys!$C$56=Data!$A12,(VLOOKUP(Boys!$A$56,Data!$E$7:$F$14,2)),0))+(IF(Boys!$C$57=Data!$A12,(VLOOKUP(Boys!$A$57,Data!$E$7:$F$14,2)),0))+(IF(Boys!$C$58=Data!$A12,(VLOOKUP(Boys!$A$58,Data!$E$7:$F$14,2)),0))</f>
        <v>0</v>
      </c>
      <c r="L7" s="21">
        <f>IF(Boys!$H$51=Data!$A12,(VLOOKUP(Boys!$F$51,Data!$E$7:$F$14,2)),0)+(IF(Boys!$H$52=Data!$A12,(VLOOKUP(Boys!$F$52,Data!$E$7:$F$14,2)),0))+(IF(Boys!$H$53=Data!$A12,(VLOOKUP(Boys!$F$53,Data!$E$7:$F$14,2)),0))+(IF(Boys!$H$54=Data!$A12,(VLOOKUP(Boys!$F$54,Data!$E$7:$F$14,2)),0))+(IF(Boys!$H$55=Data!$A12,(VLOOKUP(Boys!$F$55,Data!$E$7:$F$14,2)),0))+(IF(Boys!$H$56=Data!$A12,(VLOOKUP(Boys!$F$56,Data!$E$7:$F$14,2)),0))+(IF(Boys!$H$57=Data!$A12,(VLOOKUP(Boys!$F$57,Data!$E$7:$F$14,2)),0))+(IF(Boys!$H$58=Data!$A12,(VLOOKUP(Boys!$F$58,Data!$E$7:$F$14,2)),0))</f>
        <v>0</v>
      </c>
      <c r="M7" s="21">
        <f>IF(Boys!$C$63=Data!$A12,(VLOOKUP(Boys!$A$63,Data!$E$7:$F$14,2)),0)+(IF(Boys!$C$64=Data!$A12,(VLOOKUP(Boys!$A$64,Data!$E$7:$F$14,2)),0))+(IF(Boys!$C$65=Data!$A12,(VLOOKUP(Boys!$A$65,Data!$E$7:$F$14,2)),0))+(IF(Boys!$C$66=Data!$A12,(VLOOKUP(Boys!$A$66,Data!$E$7:$F$14,2)),0))+(IF(Boys!$C$67=Data!$A12,(VLOOKUP(Boys!$A$67,Data!$E$7:$F$14,2)),0))+(IF(Boys!$C$68=Data!$A12,(VLOOKUP(Boys!$A$68,Data!$E$7:$F$14,2)),0))+(IF(Boys!$C$69=Data!$A12,(VLOOKUP(Boys!$A$69,Data!$E$7:$F$14,2)),0))+(IF(Boys!$C$70=Data!$A12,(VLOOKUP(Boys!$A$70,Data!$E$7:$F$14,2)),0))</f>
        <v>0</v>
      </c>
      <c r="N7" s="21">
        <f>IF(Boys!$H$63=Data!$A12,(VLOOKUP(Boys!$F$63,Data!$E$7:$F$14,2)),0)+(IF(Boys!$H$64=Data!$A12,(VLOOKUP(Boys!$F$64,Data!$E$7:$F$14,2)),0))+(IF(Boys!$H$65=Data!$A12,(VLOOKUP(Boys!$F$65,Data!$E$7:$F$14,2)),0))+(IF(Boys!$H$66=Data!$A12,(VLOOKUP(Boys!$F$66,Data!$E$7:$F$14,2)),0))+(IF(Boys!$H$67=Data!$A12,(VLOOKUP(Boys!$F$67,Data!$E$7:$F$14,2)),0))+(IF(Boys!$H$68=Data!$A12,(VLOOKUP(Boys!$F$68,Data!$E$7:$F$14,2)),0))+(IF(Boys!$H$69=Data!$A12,(VLOOKUP(Boys!$F$69,Data!$E$7:$F$14,2)),0))+(IF(Boys!$H$70=Data!$A12,(VLOOKUP(Boys!$F$70,Data!$E$7:$F$14,2)),0))</f>
        <v>0</v>
      </c>
      <c r="O7" s="21">
        <f>IF(Boys!$C$75=Data!$A12,(VLOOKUP(Boys!$A$75,Data!$E$7:$F$14,2)),0)+(IF(Boys!$C$76=Data!$A12,(VLOOKUP(Boys!$A$76,Data!$E$7:$F$14,2)),0))+(IF(Boys!$C$77=Data!$A12,(VLOOKUP(Boys!$A$77,Data!$E$7:$F$14,2)),0))+(IF(Boys!$C$78=Data!$A12,(VLOOKUP(Boys!$A$78,Data!$E$7:$F$14,2)),0))+(IF(Boys!$C$79=Data!$A12,(VLOOKUP(Boys!$A$79,Data!$E$7:$F$14,2)),0))+(IF(Boys!$C$80=Data!$A12,(VLOOKUP(Boys!$A$80,Data!$E$7:$F$14,2)),0))+(IF(Boys!$C$81=Data!$A12,(VLOOKUP(Boys!$A$81,Data!$E$7:$F$14,2)),0))+(IF(Boys!$C$82=Data!$A12,(VLOOKUP(Boys!$A$82,Data!$E$7:$F$14,2)),0))</f>
        <v>0</v>
      </c>
      <c r="P7" s="21">
        <f>IF(Boys!$H$75=Data!$A12,(VLOOKUP(Boys!$F$75,Data!$E$7:$F$14,2)),0)+(IF(Boys!$H$76=Data!$A12,(VLOOKUP(Boys!$F$76,Data!$E$7:$F$14,2)),0))+(IF(Boys!$H$77=Data!$A12,(VLOOKUP(Boys!$F$77,Data!$E$7:$F$14,2)),0))+(IF(Boys!$H$78=Data!$A12,(VLOOKUP(Boys!$F$78,Data!$E$7:$F$14,2)),0))+(IF(Boys!$H$79=Data!$A12,(VLOOKUP(Boys!$F$79,Data!$E$7:$F$14,2)),0))+(IF(Boys!$H$80=Data!$A12,(VLOOKUP(Boys!$F$80,Data!$E$7:$F$14,2)),0))+(IF(Boys!$H$81=Data!$A12,(VLOOKUP(Boys!$F$81,Data!$E$7:$F$14,2)),0))+(IF(Boys!$H$82=Data!$A12,(VLOOKUP(Boys!$F$82,Data!$E$7:$F$14,2)),0))</f>
        <v>0</v>
      </c>
      <c r="Q7" s="21">
        <f>IF(Boys!$C$87=Data!$A12,(VLOOKUP(Boys!$A$87,Data!$E$7:$F$14,2)),0)+(IF(Boys!$C$88=Data!$A12,(VLOOKUP(Boys!$A$88,Data!$E$7:$F$14,2)),0))+(IF(Boys!$C$89=Data!$A12,(VLOOKUP(Boys!$A$89,Data!$E$7:$F$14,2)),0))+(IF(Boys!$C$90=Data!$A12,(VLOOKUP(Boys!$A$90,Data!$E$7:$F$14,2)),0))+(IF(Boys!$C$91=Data!$A12,(VLOOKUP(Boys!$A$91,Data!$E$7:$F$14,2)),0))+(IF(Boys!$C$92=Data!$A12,(VLOOKUP(Boys!$A$92,Data!$E$7:$F$14,2)),0))+(IF(Boys!$C$93=Data!$A12,(VLOOKUP(Boys!$A$93,Data!$E$7:$F$14,2)),0))+(IF(Boys!$C$94=Data!$A12,(VLOOKUP(Boys!$A$94,Data!$E$7:$F$14,2)),0))</f>
        <v>0</v>
      </c>
      <c r="R7" s="21">
        <f>IF(Boys!$H$87=Data!$A12,(VLOOKUP(Boys!$F$87,Data!$E$7:$F$14,2)),0)+(IF(Boys!$H$88=Data!$A12,(VLOOKUP(Boys!$F$88,Data!$E$7:$F$14,2)),0))+(IF(Boys!$H$89=Data!$A12,(VLOOKUP(Boys!$F$89,Data!$E$7:$F$14,2)),0))+(IF(Boys!$H$90=Data!$A12,(VLOOKUP(Boys!$F$90,Data!$E$7:$F$14,2)),0))+(IF(Boys!$H$91=Data!$A12,(VLOOKUP(Boys!$F$91,Data!$E$7:$F$14,2)),0))+(IF(Boys!$H$92=Data!$A12,(VLOOKUP(Boys!$F$92,Data!$E$7:$F$14,2)),0))+(IF(Boys!$H$93=Data!$A12,(VLOOKUP(Boys!$F$93,Data!$E$7:$F$14,2)),0))+(IF(Boys!$H$94=Data!$A12,(VLOOKUP(Boys!$F$94,Data!$E$7:$F$14,2)),0))</f>
        <v>0</v>
      </c>
      <c r="S7" s="21">
        <f>IF(Boys!$C$99=Data!$A12,(VLOOKUP(Boys!$A$99,Data!$E$7:$F$14,2)),0)+(IF(Boys!$C$100=Data!$A12,(VLOOKUP(Boys!$A$100,Data!$E$7:$F$14,2)),0))+(IF(Boys!$C$101=Data!$A12,(VLOOKUP(Boys!$A$101,Data!$E$7:$F$14,2)),0))+(IF(Boys!$C$102=Data!$A12,(VLOOKUP(Boys!$A$102,Data!$E$7:$F$14,2)),0))+(IF(Boys!$C$103=Data!$A12,(VLOOKUP(Boys!$A$103,Data!$E$7:$F$14,2)),0))+(IF(Boys!$C$104=Data!$A12,(VLOOKUP(Boys!$A$104,Data!$E$7:$F$14,2)),0))+(IF(Boys!$C$105=Data!$A12,(VLOOKUP(Boys!$A$105,Data!$E$7:$F$14,2)),0))+(IF(Boys!$C$106=Data!$A12,(VLOOKUP(Boys!$A$106,Data!$E$7:$F$14,2)),0))</f>
        <v>0</v>
      </c>
      <c r="T7" s="33">
        <f>IF(Boys!$H$99=Data!$A12,(VLOOKUP(Boys!$F$99,Data!$E$7:$F$14,2)),0)+(IF(Boys!$H$100=Data!$A12,(VLOOKUP(Boys!$F$100,Data!$E$7:$F$14,2)),0))+(IF(Boys!$H$101=Data!$A12,(VLOOKUP(Boys!$F$101,Data!$E$7:$F$14,2)),0))+(IF(Boys!$H$102=Data!$A12,(VLOOKUP(Boys!$F$102,Data!$E$7:$F$14,2)),0))+(IF(Boys!$H$103=Data!$A12,(VLOOKUP(Boys!$F$103,Data!$E$7:$F$14,2)),0))+(IF(Boys!$H$104=Data!$A12,(VLOOKUP(Boys!$F$104,Data!$E$7:$F$14,2)),0))+(IF(Boys!$H$105=Data!$A12,(VLOOKUP(Boys!$F$105,Data!$E$7:$F$14,2)),0))+(IF(Boys!$H$106=Data!$A12,(VLOOKUP(Boys!$F$106,Data!$E$7:$F$14,2)),0))</f>
        <v>0</v>
      </c>
      <c r="U7" s="36"/>
      <c r="V7" s="39">
        <f t="shared" si="1"/>
        <v>0</v>
      </c>
    </row>
    <row r="8" spans="1:22" s="19" customFormat="1" ht="15.6" x14ac:dyDescent="0.3">
      <c r="A8" s="59">
        <f t="shared" si="0"/>
        <v>1</v>
      </c>
      <c r="B8" s="60" t="s">
        <v>58</v>
      </c>
      <c r="C8" s="61">
        <f>IF(Boys!$C$3=Data!$A16,(VLOOKUP(Boys!$A$3,Data!$E$7:$F$14,2)),0)+(IF(Boys!$C$4=Data!$A16,(VLOOKUP(Boys!$A$4,Data!$E$7:$F$14,2)),0))+(IF(Boys!$C$5=Data!$A16,(VLOOKUP(Boys!$A$5,Data!$E$7:$F$14,2)),0))+(IF(Boys!$C$6=Data!$A16,(VLOOKUP(Boys!$A$6,Data!$E$7:$F$14,2)),0))+(IF(Boys!$C$7=Data!$A16,(VLOOKUP(Boys!$A$7,Data!$E$7:$F$14,2)),0))+(IF(Boys!$C$8=Data!$A16,(VLOOKUP(Boys!$A$8,Data!$E$7:$F$14,2)),0))+(IF(Boys!$C$9=Data!$A16,(VLOOKUP(Boys!$A$9,Data!$E$7:$F$14,2)),0))+(IF(Boys!$C$10=Data!$A16,(VLOOKUP(Boys!$A$10,Data!$E$7:$F$14,2)),0))</f>
        <v>0</v>
      </c>
      <c r="D8" s="61">
        <f>IF(Boys!$H$3=Data!$A16,(VLOOKUP(Boys!$F$3,Data!$E$7:$F$14,2)),0)+(IF(Boys!$H$4=Data!$A16,(VLOOKUP(Boys!$F$4,Data!$E$7:$F$14,2)),0))+(IF(Boys!$H$5=Data!$A16,(VLOOKUP(Boys!$F$5,Data!$E$7:$F$14,2)),0))+(IF(Boys!$H$6=Data!$A16,(VLOOKUP(Boys!$F$6,Data!$E$7:$F$14,2)),0))+(IF(Boys!$H$7=Data!$A16,(VLOOKUP(Boys!$F$7,Data!$E$7:$F$14,2)),0))+(IF(Boys!$H$8=Data!$A16,(VLOOKUP(Boys!$F$8,Data!$E$7:$F$14,2)),0))+(IF(Boys!$H$9=Data!$A16,(VLOOKUP(Boys!$F$9,Data!$E$7:$F$14,2)),0))+(IF(Boys!$H$10=Data!$A16,(VLOOKUP(Boys!$F$10,Data!$E$7:$F$14,2)),0))</f>
        <v>0</v>
      </c>
      <c r="E8" s="61">
        <f>IF(Boys!$C$15=Data!$A16,(VLOOKUP(Boys!$A$15,Data!$E$7:$F$14,2)),0)+(IF(Boys!$C$16=Data!$A16,(VLOOKUP(Boys!$A$16,Data!$E$7:$F$14,2)),0))+(IF(Boys!$C$17=Data!$A16,(VLOOKUP(Boys!$A$17,Data!$E$7:$F$14,2)),0))+(IF(Boys!$C$18=Data!$A16,(VLOOKUP(Boys!$A$18,Data!$E$7:$F$14,2)),0))+(IF(Boys!$C$19=Data!$A16,(VLOOKUP(Boys!$A$19,Data!$E$7:$F$14,2)),0))+(IF(Boys!$C$20=Data!$A16,(VLOOKUP(Boys!$A$20,Data!$E$7:$F$14,2)),0))+(IF(Boys!$C$21=Data!$A16,(VLOOKUP(Boys!$A$21,Data!$E$7:$F$14,2)),0))+(IF(Boys!$C$22=Data!$A16,(VLOOKUP(Boys!$A$22,Data!$E$7:$F$14,2)),0))</f>
        <v>0</v>
      </c>
      <c r="F8" s="61">
        <f>IF(Boys!$H$15=Data!$A16,(VLOOKUP(Boys!$F$15,Data!$E$7:$F$14,2)),0)+(IF(Boys!$H$16=Data!$A16,(VLOOKUP(Boys!$F$16,Data!$E$7:$F$14,2)),0))+(IF(Boys!$H$17=Data!$A16,(VLOOKUP(Boys!$F$17,Data!$E$7:$F$14,2)),0))+(IF(Boys!$H$18=Data!$A16,(VLOOKUP(Boys!$F$18,Data!$E$7:$F$14,2)),0))+(IF(Boys!$H$19=Data!$A16,(VLOOKUP(Boys!$F$19,Data!$E$7:$F$14,2)),0))+(IF(Boys!$H$20=Data!$A16,(VLOOKUP(Boys!$F$20,Data!$E$7:$F$14,2)),0))+(IF(Boys!$H$21=Data!$A16,(VLOOKUP(Boys!$F$21,Data!$E$7:$F$14,2)),0))+(IF(Boys!$H$22=Data!$A16,(VLOOKUP(Boys!$F$22,Data!$E$7:$F$14,2)),0))</f>
        <v>0</v>
      </c>
      <c r="G8" s="61">
        <f>IF(Boys!$C$27=Data!$A16,(VLOOKUP(Boys!$A$27,Data!$E$7:$F$14,2)),0)+(IF(Boys!$C$28=Data!$A16,(VLOOKUP(Boys!$A$28,Data!$E$7:$F$14,2)),0))+(IF(Boys!$C$29=Data!$A16,(VLOOKUP(Boys!$A$29,Data!$E$7:$F$14,2)),0))+(IF(Boys!$C$30=Data!$A16,(VLOOKUP(Boys!$A$30,Data!$E$7:$F$14,2)),0))+(IF(Boys!$C$31=Data!$A16,(VLOOKUP(Boys!$A$31,Data!$E$7:$F$14,2)),0))+(IF(Boys!$C$32=Data!$A16,(VLOOKUP(Boys!$A$32,Data!$E$7:$F$14,2)),0))+(IF(Boys!$C$33=Data!$A16,(VLOOKUP(Boys!$A$33,Data!$E$7:$F$14,2)),0))+(IF(Boys!$C$34=Data!$A16,(VLOOKUP(Boys!$A$34,Data!$E$7:$F$14,2)),0))</f>
        <v>0</v>
      </c>
      <c r="H8" s="61">
        <f>IF(Boys!$H$27=Data!$A16,(VLOOKUP(Boys!$F$27,Data!$E$7:$F$14,2)),0)+(IF(Boys!$H$28=Data!$A16,(VLOOKUP(Boys!$F$28,Data!$E$7:$F$14,2)),0))+(IF(Boys!$H$29=Data!$A16,(VLOOKUP(Boys!$F$29,Data!$E$7:$F$14,2)),0))+(IF(Boys!$H$30=Data!$A16,(VLOOKUP(Boys!$F$30,Data!$E$7:$F$14,2)),0))+(IF(Boys!$H$31=Data!$A16,(VLOOKUP(Boys!$F$31,Data!$E$7:$F$14,2)),0))+(IF(Boys!$H$32=Data!$A16,(VLOOKUP(Boys!$F$32,Data!$E$7:$F$14,2)),0))+(IF(Boys!$H$33=Data!$A16,(VLOOKUP(Boys!$F$33,Data!$E$7:$F$14,2)),0))+(IF(Boys!$H$34=Data!$A16,(VLOOKUP(Boys!$F$34,Data!$E$7:$F$14,2)),0))</f>
        <v>0</v>
      </c>
      <c r="I8" s="61">
        <f>IF(Boys!$C$39=Data!$A16,(VLOOKUP(Boys!$A$39,Data!$E$7:$F$14,2)),0)+(IF(Boys!$C$40=Data!$A16,(VLOOKUP(Boys!$A$40,Data!$E$7:$F$14,2)),0))+(IF(Boys!$C$41=Data!$A16,(VLOOKUP(Boys!$A$41,Data!$E$7:$F$14,2)),0))+(IF(Boys!$C$42=Data!$A16,(VLOOKUP(Boys!$A$42,Data!$E$7:$F$14,2)),0))+(IF(Boys!$C$43=Data!$A16,(VLOOKUP(Boys!$A$43,Data!$E$7:$F$14,2)),0))+(IF(Boys!$C$44=Data!$A16,(VLOOKUP(Boys!$A$44,Data!$E$7:$F$14,2)),0))+(IF(Boys!$C$45=Data!$A16,(VLOOKUP(Boys!$A$45,Data!$E$7:$F$14,2)),0))+(IF(Boys!$C$46=Data!$A16,(VLOOKUP(Boys!$A$46,Data!$E$7:$F$14,2)),0))</f>
        <v>0</v>
      </c>
      <c r="J8" s="61">
        <f>IF(Boys!$H$39=Data!$A16,(VLOOKUP(Boys!$F$39,Data!$E$7:$F$14,2)),0)+(IF(Boys!$H$40=Data!$A16,(VLOOKUP(Boys!$F$40,Data!$E$7:$F$14,2)),0))+(IF(Boys!$H$41=Data!$A16,(VLOOKUP(Boys!$F$41,Data!$E$7:$F$14,2)),0))+(IF(Boys!$H$42=Data!$A16,(VLOOKUP(Boys!$F$42,Data!$E$7:$F$14,2)),0))+(IF(Boys!$H$43=Data!$A16,(VLOOKUP(Boys!$F$43,Data!$E$7:$F$14,2)),0))+(IF(Boys!$H$44=Data!$A16,(VLOOKUP(Boys!$F$44,Data!$E$7:$F$14,2)),0))+(IF(Boys!$H$45=Data!$A16,(VLOOKUP(Boys!$F$45,Data!$E$7:$F$14,2)),0))+(IF(Boys!$H$46=Data!$A16,(VLOOKUP(Boys!$F$46,Data!$E$7:$F$14,2)),0))</f>
        <v>0</v>
      </c>
      <c r="K8" s="61">
        <f>IF(Boys!$C$51=Data!$A16,(VLOOKUP(Boys!$A$51,Data!$E$7:$F$14,2)),0)+(IF(Boys!$C$52=Data!$A16,(VLOOKUP(Boys!$A$52,Data!$E$7:$F$14,2)),0))+(IF(Boys!$C$53=Data!$A16,(VLOOKUP(Boys!$A$53,Data!$E$7:$F$14,2)),0))+(IF(Boys!$C$54=Data!$A16,(VLOOKUP(Boys!$A$54,Data!$E$7:$F$14,2)),0))+(IF(Boys!$C$55=Data!$A16,(VLOOKUP(Boys!$A$55,Data!$E$7:$F$14,2)),0))+(IF(Boys!$C$56=Data!$A16,(VLOOKUP(Boys!$A$56,Data!$E$7:$F$14,2)),0))+(IF(Boys!$C$57=Data!$A16,(VLOOKUP(Boys!$A$57,Data!$E$7:$F$14,2)),0))+(IF(Boys!$C$58=Data!$A16,(VLOOKUP(Boys!$A$58,Data!$E$7:$F$14,2)),0))</f>
        <v>0</v>
      </c>
      <c r="L8" s="61">
        <f>IF(Boys!$H$51=Data!$A16,(VLOOKUP(Boys!$F$51,Data!$E$7:$F$14,2)),0)+(IF(Boys!$H$52=Data!$A16,(VLOOKUP(Boys!$F$52,Data!$E$7:$F$14,2)),0))+(IF(Boys!$H$53=Data!$A16,(VLOOKUP(Boys!$F$53,Data!$E$7:$F$14,2)),0))+(IF(Boys!$H$54=Data!$A16,(VLOOKUP(Boys!$F$54,Data!$E$7:$F$14,2)),0))+(IF(Boys!$H$55=Data!$A16,(VLOOKUP(Boys!$F$55,Data!$E$7:$F$14,2)),0))+(IF(Boys!$H$56=Data!$A16,(VLOOKUP(Boys!$F$56,Data!$E$7:$F$14,2)),0))+(IF(Boys!$H$57=Data!$A16,(VLOOKUP(Boys!$F$57,Data!$E$7:$F$14,2)),0))+(IF(Boys!$H$58=Data!$A16,(VLOOKUP(Boys!$F$58,Data!$E$7:$F$14,2)),0))</f>
        <v>0</v>
      </c>
      <c r="M8" s="61">
        <f>IF(Boys!$C$63=Data!$A16,(VLOOKUP(Boys!$A$63,Data!$E$7:$F$14,2)),0)+(IF(Boys!$C$64=Data!$A16,(VLOOKUP(Boys!$A$64,Data!$E$7:$F$14,2)),0))+(IF(Boys!$C$65=Data!$A16,(VLOOKUP(Boys!$A$65,Data!$E$7:$F$14,2)),0))+(IF(Boys!$C$66=Data!$A16,(VLOOKUP(Boys!$A$66,Data!$E$7:$F$14,2)),0))+(IF(Boys!$C$67=Data!$A16,(VLOOKUP(Boys!$A$67,Data!$E$7:$F$14,2)),0))+(IF(Boys!$C$68=Data!$A16,(VLOOKUP(Boys!$A$68,Data!$E$7:$F$14,2)),0))+(IF(Boys!$C$69=Data!$A16,(VLOOKUP(Boys!$A$69,Data!$E$7:$F$14,2)),0))+(IF(Boys!$C$70=Data!$A16,(VLOOKUP(Boys!$A$70,Data!$E$7:$F$14,2)),0))</f>
        <v>0</v>
      </c>
      <c r="N8" s="61">
        <f>IF(Boys!$H$63=Data!$A16,(VLOOKUP(Boys!$F$63,Data!$E$7:$F$14,2)),0)+(IF(Boys!$H$64=Data!$A16,(VLOOKUP(Boys!$F$64,Data!$E$7:$F$14,2)),0))+(IF(Boys!$H$65=Data!$A16,(VLOOKUP(Boys!$F$65,Data!$E$7:$F$14,2)),0))+(IF(Boys!$H$66=Data!$A16,(VLOOKUP(Boys!$F$66,Data!$E$7:$F$14,2)),0))+(IF(Boys!$H$67=Data!$A16,(VLOOKUP(Boys!$F$67,Data!$E$7:$F$14,2)),0))+(IF(Boys!$H$68=Data!$A16,(VLOOKUP(Boys!$F$68,Data!$E$7:$F$14,2)),0))+(IF(Boys!$H$69=Data!$A16,(VLOOKUP(Boys!$F$69,Data!$E$7:$F$14,2)),0))+(IF(Boys!$H$70=Data!$A16,(VLOOKUP(Boys!$F$70,Data!$E$7:$F$14,2)),0))</f>
        <v>0</v>
      </c>
      <c r="O8" s="61">
        <f>IF(Boys!$C$75=Data!$A16,(VLOOKUP(Boys!$A$75,Data!$E$7:$F$14,2)),0)+(IF(Boys!$C$76=Data!$A16,(VLOOKUP(Boys!$A$76,Data!$E$7:$F$14,2)),0))+(IF(Boys!$C$77=Data!$A16,(VLOOKUP(Boys!$A$77,Data!$E$7:$F$14,2)),0))+(IF(Boys!$C$78=Data!$A16,(VLOOKUP(Boys!$A$78,Data!$E$7:$F$14,2)),0))+(IF(Boys!$C$79=Data!$A16,(VLOOKUP(Boys!$A$79,Data!$E$7:$F$14,2)),0))+(IF(Boys!$C$80=Data!$A16,(VLOOKUP(Boys!$A$80,Data!$E$7:$F$14,2)),0))+(IF(Boys!$C$81=Data!$A16,(VLOOKUP(Boys!$A$81,Data!$E$7:$F$14,2)),0))+(IF(Boys!$C$82=Data!$A16,(VLOOKUP(Boys!$A$82,Data!$E$7:$F$14,2)),0))</f>
        <v>0</v>
      </c>
      <c r="P8" s="61">
        <f>IF(Boys!$H$75=Data!$A16,(VLOOKUP(Boys!$F$75,Data!$E$7:$F$14,2)),0)+(IF(Boys!$H$76=Data!$A16,(VLOOKUP(Boys!$F$76,Data!$E$7:$F$14,2)),0))+(IF(Boys!$H$77=Data!$A16,(VLOOKUP(Boys!$F$77,Data!$E$7:$F$14,2)),0))+(IF(Boys!$H$78=Data!$A16,(VLOOKUP(Boys!$F$78,Data!$E$7:$F$14,2)),0))+(IF(Boys!$H$79=Data!$A16,(VLOOKUP(Boys!$F$79,Data!$E$7:$F$14,2)),0))+(IF(Boys!$H$80=Data!$A16,(VLOOKUP(Boys!$F$80,Data!$E$7:$F$14,2)),0))+(IF(Boys!$H$81=Data!$A16,(VLOOKUP(Boys!$F$81,Data!$E$7:$F$14,2)),0))+(IF(Boys!$H$82=Data!$A16,(VLOOKUP(Boys!$F$82,Data!$E$7:$F$14,2)),0))</f>
        <v>0</v>
      </c>
      <c r="Q8" s="61">
        <f>IF(Boys!$C$87=Data!$A16,(VLOOKUP(Boys!$A$87,Data!$E$7:$F$14,2)),0)+(IF(Boys!$C$88=Data!$A16,(VLOOKUP(Boys!$A$88,Data!$E$7:$F$14,2)),0))+(IF(Boys!$C$89=Data!$A16,(VLOOKUP(Boys!$A$89,Data!$E$7:$F$14,2)),0))+(IF(Boys!$C$90=Data!$A16,(VLOOKUP(Boys!$A$90,Data!$E$7:$F$14,2)),0))+(IF(Boys!$C$91=Data!$A16,(VLOOKUP(Boys!$A$91,Data!$E$7:$F$14,2)),0))+(IF(Boys!$C$92=Data!$A16,(VLOOKUP(Boys!$A$92,Data!$E$7:$F$14,2)),0))+(IF(Boys!$C$93=Data!$A16,(VLOOKUP(Boys!$A$93,Data!$E$7:$F$14,2)),0))+(IF(Boys!$C$94=Data!$A16,(VLOOKUP(Boys!$A$94,Data!$E$7:$F$14,2)),0))</f>
        <v>0</v>
      </c>
      <c r="R8" s="61">
        <f>IF(Boys!$H$87=Data!$A16,(VLOOKUP(Boys!$F$87,Data!$E$7:$F$14,2)),0)+(IF(Boys!$H$88=Data!$A16,(VLOOKUP(Boys!$F$88,Data!$E$7:$F$14,2)),0))+(IF(Boys!$H$89=Data!$A16,(VLOOKUP(Boys!$F$89,Data!$E$7:$F$14,2)),0))+(IF(Boys!$H$90=Data!$A16,(VLOOKUP(Boys!$F$90,Data!$E$7:$F$14,2)),0))+(IF(Boys!$H$91=Data!$A16,(VLOOKUP(Boys!$F$91,Data!$E$7:$F$14,2)),0))+(IF(Boys!$H$92=Data!$A16,(VLOOKUP(Boys!$F$92,Data!$E$7:$F$14,2)),0))+(IF(Boys!$H$93=Data!$A16,(VLOOKUP(Boys!$F$93,Data!$E$7:$F$14,2)),0))+(IF(Boys!$H$94=Data!$A16,(VLOOKUP(Boys!$F$94,Data!$E$7:$F$14,2)),0))</f>
        <v>0</v>
      </c>
      <c r="S8" s="61">
        <f>IF(Boys!$C$99=Data!$A16,(VLOOKUP(Boys!$A$99,Data!$E$7:$F$14,2)),0)+(IF(Boys!$C$100=Data!$A16,(VLOOKUP(Boys!$A$100,Data!$E$7:$F$14,2)),0))+(IF(Boys!$C$101=Data!$A16,(VLOOKUP(Boys!$A$101,Data!$E$7:$F$14,2)),0))+(IF(Boys!$C$102=Data!$A16,(VLOOKUP(Boys!$A$102,Data!$E$7:$F$14,2)),0))+(IF(Boys!$C$103=Data!$A16,(VLOOKUP(Boys!$A$103,Data!$E$7:$F$14,2)),0))+(IF(Boys!$C$104=Data!$A16,(VLOOKUP(Boys!$A$104,Data!$E$7:$F$14,2)),0))+(IF(Boys!$C$105=Data!$A16,(VLOOKUP(Boys!$A$105,Data!$E$7:$F$14,2)),0))+(IF(Boys!$C$106=Data!$A16,(VLOOKUP(Boys!$A$106,Data!$E$7:$F$14,2)),0))</f>
        <v>0</v>
      </c>
      <c r="T8" s="62">
        <f>IF(Boys!$H$99=Data!$A16,(VLOOKUP(Boys!$F$99,Data!$E$7:$F$14,2)),0)+(IF(Boys!$H$100=Data!$A16,(VLOOKUP(Boys!$F$100,Data!$E$7:$F$14,2)),0))+(IF(Boys!$H$101=Data!$A16,(VLOOKUP(Boys!$F$101,Data!$E$7:$F$14,2)),0))+(IF(Boys!$H$102=Data!$A16,(VLOOKUP(Boys!$F$102,Data!$E$7:$F$14,2)),0))+(IF(Boys!$H$103=Data!$A16,(VLOOKUP(Boys!$F$103,Data!$E$7:$F$14,2)),0))+(IF(Boys!$H$104=Data!$A16,(VLOOKUP(Boys!$F$104,Data!$E$7:$F$14,2)),0))+(IF(Boys!$H$105=Data!$A16,(VLOOKUP(Boys!$F$105,Data!$E$7:$F$14,2)),0))+(IF(Boys!$H$106=Data!$A16,(VLOOKUP(Boys!$F$106,Data!$E$7:$F$14,2)),0))</f>
        <v>0</v>
      </c>
      <c r="U8" s="63"/>
      <c r="V8" s="59">
        <f t="shared" si="1"/>
        <v>0</v>
      </c>
    </row>
    <row r="9" spans="1:22" s="19" customFormat="1" ht="15.6" x14ac:dyDescent="0.3">
      <c r="A9" s="39">
        <f t="shared" si="0"/>
        <v>1</v>
      </c>
      <c r="B9" s="31" t="s">
        <v>31</v>
      </c>
      <c r="C9" s="21">
        <f>IF(Boys!$C$3=Data!$A18,(VLOOKUP(Boys!$A$3,Data!$E$7:$F$14,2)),0)+(IF(Boys!$C$4=Data!$A18,(VLOOKUP(Boys!$A$4,Data!$E$7:$F$14,2)),0))+(IF(Boys!$C$5=Data!$A18,(VLOOKUP(Boys!$A$5,Data!$E$7:$F$14,2)),0))+(IF(Boys!$C$6=Data!$A18,(VLOOKUP(Boys!$A$6,Data!$E$7:$F$14,2)),0))+(IF(Boys!$C$7=Data!$A18,(VLOOKUP(Boys!$A$7,Data!$E$7:$F$14,2)),0))+(IF(Boys!$C$8=Data!$A18,(VLOOKUP(Boys!$A$8,Data!$E$7:$F$14,2)),0))+(IF(Boys!$C$9=Data!$A18,(VLOOKUP(Boys!$A$9,Data!$E$7:$F$14,2)),0))+(IF(Boys!$C$10=Data!$A18,(VLOOKUP(Boys!$A$10,Data!$E$7:$F$14,2)),0))</f>
        <v>0</v>
      </c>
      <c r="D9" s="21">
        <f>IF(Boys!$H$3=Data!$A18,(VLOOKUP(Boys!$F$3,Data!$E$7:$F$14,2)),0)+(IF(Boys!$H$4=Data!$A18,(VLOOKUP(Boys!$F$4,Data!$E$7:$F$14,2)),0))+(IF(Boys!$H$5=Data!$A18,(VLOOKUP(Boys!$F$5,Data!$E$7:$F$14,2)),0))+(IF(Boys!$H$6=Data!$A18,(VLOOKUP(Boys!$F$6,Data!$E$7:$F$14,2)),0))+(IF(Boys!$H$7=Data!$A18,(VLOOKUP(Boys!$F$7,Data!$E$7:$F$14,2)),0))+(IF(Boys!$H$8=Data!$A18,(VLOOKUP(Boys!$F$8,Data!$E$7:$F$14,2)),0))+(IF(Boys!$H$9=Data!$A18,(VLOOKUP(Boys!$F$9,Data!$E$7:$F$14,2)),0))+(IF(Boys!$H$10=Data!$A18,(VLOOKUP(Boys!$F$10,Data!$E$7:$F$14,2)),0))</f>
        <v>0</v>
      </c>
      <c r="E9" s="21">
        <f>IF(Boys!$C$15=Data!$A18,(VLOOKUP(Boys!$A$15,Data!$E$7:$F$14,2)),0)+(IF(Boys!$C$16=Data!$A18,(VLOOKUP(Boys!$A$16,Data!$E$7:$F$14,2)),0))+(IF(Boys!$C$17=Data!$A18,(VLOOKUP(Boys!$A$17,Data!$E$7:$F$14,2)),0))+(IF(Boys!$C$18=Data!$A18,(VLOOKUP(Boys!$A$18,Data!$E$7:$F$14,2)),0))+(IF(Boys!$C$19=Data!$A18,(VLOOKUP(Boys!$A$19,Data!$E$7:$F$14,2)),0))+(IF(Boys!$C$20=Data!$A18,(VLOOKUP(Boys!$A$20,Data!$E$7:$F$14,2)),0))+(IF(Boys!$C$21=Data!$A18,(VLOOKUP(Boys!$A$21,Data!$E$7:$F$14,2)),0))+(IF(Boys!$C$22=Data!$A18,(VLOOKUP(Boys!$A$22,Data!$E$7:$F$14,2)),0))</f>
        <v>0</v>
      </c>
      <c r="F9" s="21">
        <f>IF(Boys!$H$15=Data!$A18,(VLOOKUP(Boys!$F$15,Data!$E$7:$F$14,2)),0)+(IF(Boys!$H$16=Data!$A18,(VLOOKUP(Boys!$F$16,Data!$E$7:$F$14,2)),0))+(IF(Boys!$H$17=Data!$A18,(VLOOKUP(Boys!$F$17,Data!$E$7:$F$14,2)),0))+(IF(Boys!$H$18=Data!$A18,(VLOOKUP(Boys!$F$18,Data!$E$7:$F$14,2)),0))+(IF(Boys!$H$19=Data!$A18,(VLOOKUP(Boys!$F$19,Data!$E$7:$F$14,2)),0))+(IF(Boys!$H$20=Data!$A18,(VLOOKUP(Boys!$F$20,Data!$E$7:$F$14,2)),0))+(IF(Boys!$H$21=Data!$A18,(VLOOKUP(Boys!$F$21,Data!$E$7:$F$14,2)),0))+(IF(Boys!$H$22=Data!$A18,(VLOOKUP(Boys!$F$22,Data!$E$7:$F$14,2)),0))</f>
        <v>0</v>
      </c>
      <c r="G9" s="21">
        <f>IF(Boys!$C$27=Data!$A18,(VLOOKUP(Boys!$A$27,Data!$E$7:$F$14,2)),0)+(IF(Boys!$C$28=Data!$A18,(VLOOKUP(Boys!$A$28,Data!$E$7:$F$14,2)),0))+(IF(Boys!$C$29=Data!$A18,(VLOOKUP(Boys!$A$29,Data!$E$7:$F$14,2)),0))+(IF(Boys!$C$30=Data!$A18,(VLOOKUP(Boys!$A$30,Data!$E$7:$F$14,2)),0))+(IF(Boys!$C$31=Data!$A18,(VLOOKUP(Boys!$A$31,Data!$E$7:$F$14,2)),0))+(IF(Boys!$C$32=Data!$A18,(VLOOKUP(Boys!$A$32,Data!$E$7:$F$14,2)),0))+(IF(Boys!$C$33=Data!$A18,(VLOOKUP(Boys!$A$33,Data!$E$7:$F$14,2)),0))+(IF(Boys!$C$34=Data!$A18,(VLOOKUP(Boys!$A$34,Data!$E$7:$F$14,2)),0))</f>
        <v>0</v>
      </c>
      <c r="H9" s="21">
        <f>IF(Boys!$H$27=Data!$A18,(VLOOKUP(Boys!$F$27,Data!$E$7:$F$14,2)),0)+(IF(Boys!$H$28=Data!$A18,(VLOOKUP(Boys!$F$28,Data!$E$7:$F$14,2)),0))+(IF(Boys!$H$29=Data!$A18,(VLOOKUP(Boys!$F$29,Data!$E$7:$F$14,2)),0))+(IF(Boys!$H$30=Data!$A18,(VLOOKUP(Boys!$F$30,Data!$E$7:$F$14,2)),0))+(IF(Boys!$H$31=Data!$A18,(VLOOKUP(Boys!$F$31,Data!$E$7:$F$14,2)),0))+(IF(Boys!$H$32=Data!$A18,(VLOOKUP(Boys!$F$32,Data!$E$7:$F$14,2)),0))+(IF(Boys!$H$33=Data!$A18,(VLOOKUP(Boys!$F$33,Data!$E$7:$F$14,2)),0))+(IF(Boys!$H$34=Data!$A18,(VLOOKUP(Boys!$F$34,Data!$E$7:$F$14,2)),0))</f>
        <v>0</v>
      </c>
      <c r="I9" s="21">
        <f>IF(Boys!$C$39=Data!$A18,(VLOOKUP(Boys!$A$39,Data!$E$7:$F$14,2)),0)+(IF(Boys!$C$40=Data!$A18,(VLOOKUP(Boys!$A$40,Data!$E$7:$F$14,2)),0))+(IF(Boys!$C$41=Data!$A18,(VLOOKUP(Boys!$A$41,Data!$E$7:$F$14,2)),0))+(IF(Boys!$C$42=Data!$A18,(VLOOKUP(Boys!$A$42,Data!$E$7:$F$14,2)),0))+(IF(Boys!$C$43=Data!$A18,(VLOOKUP(Boys!$A$43,Data!$E$7:$F$14,2)),0))+(IF(Boys!$C$44=Data!$A18,(VLOOKUP(Boys!$A$44,Data!$E$7:$F$14,2)),0))+(IF(Boys!$C$45=Data!$A18,(VLOOKUP(Boys!$A$45,Data!$E$7:$F$14,2)),0))+(IF(Boys!$C$46=Data!$A18,(VLOOKUP(Boys!$A$46,Data!$E$7:$F$14,2)),0))</f>
        <v>0</v>
      </c>
      <c r="J9" s="21">
        <f>IF(Boys!$H$39=Data!$A18,(VLOOKUP(Boys!$F$39,Data!$E$7:$F$14,2)),0)+(IF(Boys!$H$40=Data!$A18,(VLOOKUP(Boys!$F$40,Data!$E$7:$F$14,2)),0))+(IF(Boys!$H$41=Data!$A18,(VLOOKUP(Boys!$F$41,Data!$E$7:$F$14,2)),0))+(IF(Boys!$H$42=Data!$A18,(VLOOKUP(Boys!$F$42,Data!$E$7:$F$14,2)),0))+(IF(Boys!$H$43=Data!$A18,(VLOOKUP(Boys!$F$43,Data!$E$7:$F$14,2)),0))+(IF(Boys!$H$44=Data!$A18,(VLOOKUP(Boys!$F$44,Data!$E$7:$F$14,2)),0))+(IF(Boys!$H$45=Data!$A18,(VLOOKUP(Boys!$F$45,Data!$E$7:$F$14,2)),0))+(IF(Boys!$H$46=Data!$A18,(VLOOKUP(Boys!$F$46,Data!$E$7:$F$14,2)),0))</f>
        <v>0</v>
      </c>
      <c r="K9" s="21">
        <f>IF(Boys!$C$51=Data!$A18,(VLOOKUP(Boys!$A$51,Data!$E$7:$F$14,2)),0)+(IF(Boys!$C$52=Data!$A18,(VLOOKUP(Boys!$A$52,Data!$E$7:$F$14,2)),0))+(IF(Boys!$C$53=Data!$A18,(VLOOKUP(Boys!$A$53,Data!$E$7:$F$14,2)),0))+(IF(Boys!$C$54=Data!$A18,(VLOOKUP(Boys!$A$54,Data!$E$7:$F$14,2)),0))+(IF(Boys!$C$55=Data!$A18,(VLOOKUP(Boys!$A$55,Data!$E$7:$F$14,2)),0))+(IF(Boys!$C$56=Data!$A18,(VLOOKUP(Boys!$A$56,Data!$E$7:$F$14,2)),0))+(IF(Boys!$C$57=Data!$A18,(VLOOKUP(Boys!$A$57,Data!$E$7:$F$14,2)),0))+(IF(Boys!$C$58=Data!$A18,(VLOOKUP(Boys!$A$58,Data!$E$7:$F$14,2)),0))</f>
        <v>0</v>
      </c>
      <c r="L9" s="21">
        <f>IF(Boys!$H$51=Data!$A18,(VLOOKUP(Boys!$F$51,Data!$E$7:$F$14,2)),0)+(IF(Boys!$H$52=Data!$A18,(VLOOKUP(Boys!$F$52,Data!$E$7:$F$14,2)),0))+(IF(Boys!$H$53=Data!$A18,(VLOOKUP(Boys!$F$53,Data!$E$7:$F$14,2)),0))+(IF(Boys!$H$54=Data!$A18,(VLOOKUP(Boys!$F$54,Data!$E$7:$F$14,2)),0))+(IF(Boys!$H$55=Data!$A18,(VLOOKUP(Boys!$F$55,Data!$E$7:$F$14,2)),0))+(IF(Boys!$H$56=Data!$A18,(VLOOKUP(Boys!$F$56,Data!$E$7:$F$14,2)),0))+(IF(Boys!$H$57=Data!$A18,(VLOOKUP(Boys!$F$57,Data!$E$7:$F$14,2)),0))+(IF(Boys!$H$58=Data!$A18,(VLOOKUP(Boys!$F$58,Data!$E$7:$F$14,2)),0))</f>
        <v>0</v>
      </c>
      <c r="M9" s="21">
        <f>IF(Boys!$C$63=Data!$A18,(VLOOKUP(Boys!$A$63,Data!$E$7:$F$14,2)),0)+(IF(Boys!$C$64=Data!$A18,(VLOOKUP(Boys!$A$64,Data!$E$7:$F$14,2)),0))+(IF(Boys!$C$65=Data!$A18,(VLOOKUP(Boys!$A$65,Data!$E$7:$F$14,2)),0))+(IF(Boys!$C$66=Data!$A18,(VLOOKUP(Boys!$A$66,Data!$E$7:$F$14,2)),0))+(IF(Boys!$C$67=Data!$A18,(VLOOKUP(Boys!$A$67,Data!$E$7:$F$14,2)),0))+(IF(Boys!$C$68=Data!$A18,(VLOOKUP(Boys!$A$68,Data!$E$7:$F$14,2)),0))+(IF(Boys!$C$69=Data!$A18,(VLOOKUP(Boys!$A$69,Data!$E$7:$F$14,2)),0))+(IF(Boys!$C$70=Data!$A18,(VLOOKUP(Boys!$A$70,Data!$E$7:$F$14,2)),0))</f>
        <v>0</v>
      </c>
      <c r="N9" s="21">
        <f>IF(Boys!$H$63=Data!$A18,(VLOOKUP(Boys!$F$63,Data!$E$7:$F$14,2)),0)+(IF(Boys!$H$64=Data!$A18,(VLOOKUP(Boys!$F$64,Data!$E$7:$F$14,2)),0))+(IF(Boys!$H$65=Data!$A18,(VLOOKUP(Boys!$F$65,Data!$E$7:$F$14,2)),0))+(IF(Boys!$H$66=Data!$A18,(VLOOKUP(Boys!$F$66,Data!$E$7:$F$14,2)),0))+(IF(Boys!$H$67=Data!$A18,(VLOOKUP(Boys!$F$67,Data!$E$7:$F$14,2)),0))+(IF(Boys!$H$68=Data!$A18,(VLOOKUP(Boys!$F$68,Data!$E$7:$F$14,2)),0))+(IF(Boys!$H$69=Data!$A18,(VLOOKUP(Boys!$F$69,Data!$E$7:$F$14,2)),0))+(IF(Boys!$H$70=Data!$A18,(VLOOKUP(Boys!$F$70,Data!$E$7:$F$14,2)),0))</f>
        <v>0</v>
      </c>
      <c r="O9" s="21">
        <f>IF(Boys!$C$75=Data!$A18,(VLOOKUP(Boys!$A$75,Data!$E$7:$F$14,2)),0)+(IF(Boys!$C$76=Data!$A18,(VLOOKUP(Boys!$A$76,Data!$E$7:$F$14,2)),0))+(IF(Boys!$C$77=Data!$A18,(VLOOKUP(Boys!$A$77,Data!$E$7:$F$14,2)),0))+(IF(Boys!$C$78=Data!$A18,(VLOOKUP(Boys!$A$78,Data!$E$7:$F$14,2)),0))+(IF(Boys!$C$79=Data!$A18,(VLOOKUP(Boys!$A$79,Data!$E$7:$F$14,2)),0))+(IF(Boys!$C$80=Data!$A18,(VLOOKUP(Boys!$A$80,Data!$E$7:$F$14,2)),0))+(IF(Boys!$C$81=Data!$A18,(VLOOKUP(Boys!$A$81,Data!$E$7:$F$14,2)),0))+(IF(Boys!$C$82=Data!$A18,(VLOOKUP(Boys!$A$82,Data!$E$7:$F$14,2)),0))</f>
        <v>0</v>
      </c>
      <c r="P9" s="21">
        <f>IF(Boys!$H$75=Data!$A18,(VLOOKUP(Boys!$F$75,Data!$E$7:$F$14,2)),0)+(IF(Boys!$H$76=Data!$A18,(VLOOKUP(Boys!$F$76,Data!$E$7:$F$14,2)),0))+(IF(Boys!$H$77=Data!$A18,(VLOOKUP(Boys!$F$77,Data!$E$7:$F$14,2)),0))+(IF(Boys!$H$78=Data!$A18,(VLOOKUP(Boys!$F$78,Data!$E$7:$F$14,2)),0))+(IF(Boys!$H$79=Data!$A18,(VLOOKUP(Boys!$F$79,Data!$E$7:$F$14,2)),0))+(IF(Boys!$H$80=Data!$A18,(VLOOKUP(Boys!$F$80,Data!$E$7:$F$14,2)),0))+(IF(Boys!$H$81=Data!$A18,(VLOOKUP(Boys!$F$81,Data!$E$7:$F$14,2)),0))+(IF(Boys!$H$82=Data!$A18,(VLOOKUP(Boys!$F$82,Data!$E$7:$F$14,2)),0))</f>
        <v>0</v>
      </c>
      <c r="Q9" s="21">
        <f>IF(Boys!$C$87=Data!$A18,(VLOOKUP(Boys!$A$87,Data!$E$7:$F$14,2)),0)+(IF(Boys!$C$88=Data!$A18,(VLOOKUP(Boys!$A$88,Data!$E$7:$F$14,2)),0))+(IF(Boys!$C$89=Data!$A18,(VLOOKUP(Boys!$A$89,Data!$E$7:$F$14,2)),0))+(IF(Boys!$C$90=Data!$A18,(VLOOKUP(Boys!$A$90,Data!$E$7:$F$14,2)),0))+(IF(Boys!$C$91=Data!$A18,(VLOOKUP(Boys!$A$91,Data!$E$7:$F$14,2)),0))+(IF(Boys!$C$92=Data!$A18,(VLOOKUP(Boys!$A$92,Data!$E$7:$F$14,2)),0))+(IF(Boys!$C$93=Data!$A18,(VLOOKUP(Boys!$A$93,Data!$E$7:$F$14,2)),0))+(IF(Boys!$C$94=Data!$A18,(VLOOKUP(Boys!$A$94,Data!$E$7:$F$14,2)),0))</f>
        <v>0</v>
      </c>
      <c r="R9" s="21">
        <f>IF(Boys!$H$87=Data!$A18,(VLOOKUP(Boys!$F$87,Data!$E$7:$F$14,2)),0)+(IF(Boys!$H$88=Data!$A18,(VLOOKUP(Boys!$F$88,Data!$E$7:$F$14,2)),0))+(IF(Boys!$H$89=Data!$A18,(VLOOKUP(Boys!$F$89,Data!$E$7:$F$14,2)),0))+(IF(Boys!$H$90=Data!$A18,(VLOOKUP(Boys!$F$90,Data!$E$7:$F$14,2)),0))+(IF(Boys!$H$91=Data!$A18,(VLOOKUP(Boys!$F$91,Data!$E$7:$F$14,2)),0))+(IF(Boys!$H$92=Data!$A18,(VLOOKUP(Boys!$F$92,Data!$E$7:$F$14,2)),0))+(IF(Boys!$H$93=Data!$A18,(VLOOKUP(Boys!$F$93,Data!$E$7:$F$14,2)),0))+(IF(Boys!$H$94=Data!$A18,(VLOOKUP(Boys!$F$94,Data!$E$7:$F$14,2)),0))</f>
        <v>0</v>
      </c>
      <c r="S9" s="21">
        <f>IF(Boys!$C$99=Data!$A18,(VLOOKUP(Boys!$A$99,Data!$E$7:$F$14,2)),0)+(IF(Boys!$C$100=Data!$A18,(VLOOKUP(Boys!$A$100,Data!$E$7:$F$14,2)),0))+(IF(Boys!$C$101=Data!$A18,(VLOOKUP(Boys!$A$101,Data!$E$7:$F$14,2)),0))+(IF(Boys!$C$102=Data!$A18,(VLOOKUP(Boys!$A$102,Data!$E$7:$F$14,2)),0))+(IF(Boys!$C$103=Data!$A18,(VLOOKUP(Boys!$A$103,Data!$E$7:$F$14,2)),0))+(IF(Boys!$C$104=Data!$A18,(VLOOKUP(Boys!$A$104,Data!$E$7:$F$14,2)),0))+(IF(Boys!$C$105=Data!$A18,(VLOOKUP(Boys!$A$105,Data!$E$7:$F$14,2)),0))+(IF(Boys!$C$106=Data!$A18,(VLOOKUP(Boys!$A$106,Data!$E$7:$F$14,2)),0))</f>
        <v>0</v>
      </c>
      <c r="T9" s="33">
        <f>IF(Boys!$H$99=Data!$A18,(VLOOKUP(Boys!$F$99,Data!$E$7:$F$14,2)),0)+(IF(Boys!$H$100=Data!$A18,(VLOOKUP(Boys!$F$100,Data!$E$7:$F$14,2)),0))+(IF(Boys!$H$101=Data!$A18,(VLOOKUP(Boys!$F$101,Data!$E$7:$F$14,2)),0))+(IF(Boys!$H$102=Data!$A18,(VLOOKUP(Boys!$F$102,Data!$E$7:$F$14,2)),0))+(IF(Boys!$H$103=Data!$A18,(VLOOKUP(Boys!$F$103,Data!$E$7:$F$14,2)),0))+(IF(Boys!$H$104=Data!$A18,(VLOOKUP(Boys!$F$104,Data!$E$7:$F$14,2)),0))+(IF(Boys!$H$105=Data!$A18,(VLOOKUP(Boys!$F$105,Data!$E$7:$F$14,2)),0))+(IF(Boys!$H$106=Data!$A18,(VLOOKUP(Boys!$F$106,Data!$E$7:$F$14,2)),0))</f>
        <v>0</v>
      </c>
      <c r="U9" s="36"/>
      <c r="V9" s="39">
        <f t="shared" si="1"/>
        <v>0</v>
      </c>
    </row>
    <row r="10" spans="1:22" s="19" customFormat="1" ht="15.6" x14ac:dyDescent="0.3">
      <c r="A10" s="59">
        <f t="shared" si="0"/>
        <v>1</v>
      </c>
      <c r="B10" s="60" t="s">
        <v>48</v>
      </c>
      <c r="C10" s="61">
        <f>IF(Boys!$C$3=Data!$A23,(VLOOKUP(Boys!$A$3,Data!$E$7:$F$14,2)),0)+(IF(Boys!$C$4=Data!$A23,(VLOOKUP(Boys!$A$4,Data!$E$7:$F$14,2)),0))+(IF(Boys!$C$5=Data!$A23,(VLOOKUP(Boys!$A$5,Data!$E$7:$F$14,2)),0))+(IF(Boys!$C$6=Data!$A23,(VLOOKUP(Boys!$A$6,Data!$E$7:$F$14,2)),0))+(IF(Boys!$C$7=Data!$A23,(VLOOKUP(Boys!$A$7,Data!$E$7:$F$14,2)),0))+(IF(Boys!$C$8=Data!$A23,(VLOOKUP(Boys!$A$8,Data!$E$7:$F$14,2)),0))+(IF(Boys!$C$9=Data!$A23,(VLOOKUP(Boys!$A$9,Data!$E$7:$F$14,2)),0))+(IF(Boys!$C$10=Data!$A23,(VLOOKUP(Boys!$A$10,Data!$E$7:$F$14,2)),0))</f>
        <v>0</v>
      </c>
      <c r="D10" s="61">
        <f>IF(Boys!$H$3=Data!$A23,(VLOOKUP(Boys!$F$3,Data!$E$7:$F$14,2)),0)+(IF(Boys!$H$4=Data!$A23,(VLOOKUP(Boys!$F$4,Data!$E$7:$F$14,2)),0))+(IF(Boys!$H$5=Data!$A23,(VLOOKUP(Boys!$F$5,Data!$E$7:$F$14,2)),0))+(IF(Boys!$H$6=Data!$A23,(VLOOKUP(Boys!$F$6,Data!$E$7:$F$14,2)),0))+(IF(Boys!$H$7=Data!$A23,(VLOOKUP(Boys!$F$7,Data!$E$7:$F$14,2)),0))+(IF(Boys!$H$8=Data!$A23,(VLOOKUP(Boys!$F$8,Data!$E$7:$F$14,2)),0))+(IF(Boys!$H$9=Data!$A23,(VLOOKUP(Boys!$F$9,Data!$E$7:$F$14,2)),0))+(IF(Boys!$H$10=Data!$A23,(VLOOKUP(Boys!$F$10,Data!$E$7:$F$14,2)),0))</f>
        <v>0</v>
      </c>
      <c r="E10" s="61">
        <f>IF(Boys!$C$15=Data!$A23,(VLOOKUP(Boys!$A$15,Data!$E$7:$F$14,2)),0)+(IF(Boys!$C$16=Data!$A23,(VLOOKUP(Boys!$A$16,Data!$E$7:$F$14,2)),0))+(IF(Boys!$C$17=Data!$A23,(VLOOKUP(Boys!$A$17,Data!$E$7:$F$14,2)),0))+(IF(Boys!$C$18=Data!$A23,(VLOOKUP(Boys!$A$18,Data!$E$7:$F$14,2)),0))+(IF(Boys!$C$19=Data!$A23,(VLOOKUP(Boys!$A$19,Data!$E$7:$F$14,2)),0))+(IF(Boys!$C$20=Data!$A23,(VLOOKUP(Boys!$A$20,Data!$E$7:$F$14,2)),0))+(IF(Boys!$C$21=Data!$A23,(VLOOKUP(Boys!$A$21,Data!$E$7:$F$14,2)),0))+(IF(Boys!$C$22=Data!$A23,(VLOOKUP(Boys!$A$22,Data!$E$7:$F$14,2)),0))</f>
        <v>0</v>
      </c>
      <c r="F10" s="61">
        <f>IF(Boys!$H$15=Data!$A23,(VLOOKUP(Boys!$F$15,Data!$E$7:$F$14,2)),0)+(IF(Boys!$H$16=Data!$A23,(VLOOKUP(Boys!$F$16,Data!$E$7:$F$14,2)),0))+(IF(Boys!$H$17=Data!$A23,(VLOOKUP(Boys!$F$17,Data!$E$7:$F$14,2)),0))+(IF(Boys!$H$18=Data!$A23,(VLOOKUP(Boys!$F$18,Data!$E$7:$F$14,2)),0))+(IF(Boys!$H$19=Data!$A23,(VLOOKUP(Boys!$F$19,Data!$E$7:$F$14,2)),0))+(IF(Boys!$H$20=Data!$A23,(VLOOKUP(Boys!$F$20,Data!$E$7:$F$14,2)),0))+(IF(Boys!$H$21=Data!$A23,(VLOOKUP(Boys!$F$21,Data!$E$7:$F$14,2)),0))+(IF(Boys!$H$22=Data!$A23,(VLOOKUP(Boys!$F$22,Data!$E$7:$F$14,2)),0))</f>
        <v>0</v>
      </c>
      <c r="G10" s="61">
        <f>IF(Boys!$C$27=Data!$A23,(VLOOKUP(Boys!$A$27,Data!$E$7:$F$14,2)),0)+(IF(Boys!$C$28=Data!$A23,(VLOOKUP(Boys!$A$28,Data!$E$7:$F$14,2)),0))+(IF(Boys!$C$29=Data!$A23,(VLOOKUP(Boys!$A$29,Data!$E$7:$F$14,2)),0))+(IF(Boys!$C$30=Data!$A23,(VLOOKUP(Boys!$A$30,Data!$E$7:$F$14,2)),0))+(IF(Boys!$C$31=Data!$A23,(VLOOKUP(Boys!$A$31,Data!$E$7:$F$14,2)),0))+(IF(Boys!$C$32=Data!$A23,(VLOOKUP(Boys!$A$32,Data!$E$7:$F$14,2)),0))+(IF(Boys!$C$33=Data!$A23,(VLOOKUP(Boys!$A$33,Data!$E$7:$F$14,2)),0))+(IF(Boys!$C$34=Data!$A23,(VLOOKUP(Boys!$A$34,Data!$E$7:$F$14,2)),0))</f>
        <v>0</v>
      </c>
      <c r="H10" s="61">
        <f>IF(Boys!$H$27=Data!$A23,(VLOOKUP(Boys!$F$27,Data!$E$7:$F$14,2)),0)+(IF(Boys!$H$28=Data!$A23,(VLOOKUP(Boys!$F$28,Data!$E$7:$F$14,2)),0))+(IF(Boys!$H$29=Data!$A23,(VLOOKUP(Boys!$F$29,Data!$E$7:$F$14,2)),0))+(IF(Boys!$H$30=Data!$A23,(VLOOKUP(Boys!$F$30,Data!$E$7:$F$14,2)),0))+(IF(Boys!$H$31=Data!$A23,(VLOOKUP(Boys!$F$31,Data!$E$7:$F$14,2)),0))+(IF(Boys!$H$32=Data!$A23,(VLOOKUP(Boys!$F$32,Data!$E$7:$F$14,2)),0))+(IF(Boys!$H$33=Data!$A23,(VLOOKUP(Boys!$F$33,Data!$E$7:$F$14,2)),0))+(IF(Boys!$H$34=Data!$A23,(VLOOKUP(Boys!$F$34,Data!$E$7:$F$14,2)),0))</f>
        <v>0</v>
      </c>
      <c r="I10" s="61">
        <f>IF(Boys!$C$39=Data!$A23,(VLOOKUP(Boys!$A$39,Data!$E$7:$F$14,2)),0)+(IF(Boys!$C$40=Data!$A23,(VLOOKUP(Boys!$A$40,Data!$E$7:$F$14,2)),0))+(IF(Boys!$C$41=Data!$A23,(VLOOKUP(Boys!$A$41,Data!$E$7:$F$14,2)),0))+(IF(Boys!$C$42=Data!$A23,(VLOOKUP(Boys!$A$42,Data!$E$7:$F$14,2)),0))+(IF(Boys!$C$43=Data!$A23,(VLOOKUP(Boys!$A$43,Data!$E$7:$F$14,2)),0))+(IF(Boys!$C$44=Data!$A23,(VLOOKUP(Boys!$A$44,Data!$E$7:$F$14,2)),0))+(IF(Boys!$C$45=Data!$A23,(VLOOKUP(Boys!$A$45,Data!$E$7:$F$14,2)),0))+(IF(Boys!$C$46=Data!$A23,(VLOOKUP(Boys!$A$46,Data!$E$7:$F$14,2)),0))</f>
        <v>0</v>
      </c>
      <c r="J10" s="61">
        <f>IF(Boys!$H$39=Data!$A23,(VLOOKUP(Boys!$F$39,Data!$E$7:$F$14,2)),0)+(IF(Boys!$H$40=Data!$A23,(VLOOKUP(Boys!$F$40,Data!$E$7:$F$14,2)),0))+(IF(Boys!$H$41=Data!$A23,(VLOOKUP(Boys!$F$41,Data!$E$7:$F$14,2)),0))+(IF(Boys!$H$42=Data!$A23,(VLOOKUP(Boys!$F$42,Data!$E$7:$F$14,2)),0))+(IF(Boys!$H$43=Data!$A23,(VLOOKUP(Boys!$F$43,Data!$E$7:$F$14,2)),0))+(IF(Boys!$H$44=Data!$A23,(VLOOKUP(Boys!$F$44,Data!$E$7:$F$14,2)),0))+(IF(Boys!$H$45=Data!$A23,(VLOOKUP(Boys!$F$45,Data!$E$7:$F$14,2)),0))+(IF(Boys!$H$46=Data!$A23,(VLOOKUP(Boys!$F$46,Data!$E$7:$F$14,2)),0))</f>
        <v>0</v>
      </c>
      <c r="K10" s="61">
        <f>IF(Boys!$C$51=Data!$A23,(VLOOKUP(Boys!$A$51,Data!$E$7:$F$14,2)),0)+(IF(Boys!$C$52=Data!$A23,(VLOOKUP(Boys!$A$52,Data!$E$7:$F$14,2)),0))+(IF(Boys!$C$53=Data!$A23,(VLOOKUP(Boys!$A$53,Data!$E$7:$F$14,2)),0))+(IF(Boys!$C$54=Data!$A23,(VLOOKUP(Boys!$A$54,Data!$E$7:$F$14,2)),0))+(IF(Boys!$C$55=Data!$A23,(VLOOKUP(Boys!$A$55,Data!$E$7:$F$14,2)),0))+(IF(Boys!$C$56=Data!$A23,(VLOOKUP(Boys!$A$56,Data!$E$7:$F$14,2)),0))+(IF(Boys!$C$57=Data!$A23,(VLOOKUP(Boys!$A$57,Data!$E$7:$F$14,2)),0))+(IF(Boys!$C$58=Data!$A23,(VLOOKUP(Boys!$A$58,Data!$E$7:$F$14,2)),0))</f>
        <v>0</v>
      </c>
      <c r="L10" s="61">
        <f>IF(Boys!$H$51=Data!$A23,(VLOOKUP(Boys!$F$51,Data!$E$7:$F$14,2)),0)+(IF(Boys!$H$52=Data!$A23,(VLOOKUP(Boys!$F$52,Data!$E$7:$F$14,2)),0))+(IF(Boys!$H$53=Data!$A23,(VLOOKUP(Boys!$F$53,Data!$E$7:$F$14,2)),0))+(IF(Boys!$H$54=Data!$A23,(VLOOKUP(Boys!$F$54,Data!$E$7:$F$14,2)),0))+(IF(Boys!$H$55=Data!$A23,(VLOOKUP(Boys!$F$55,Data!$E$7:$F$14,2)),0))+(IF(Boys!$H$56=Data!$A23,(VLOOKUP(Boys!$F$56,Data!$E$7:$F$14,2)),0))+(IF(Boys!$H$57=Data!$A23,(VLOOKUP(Boys!$F$57,Data!$E$7:$F$14,2)),0))+(IF(Boys!$H$58=Data!$A23,(VLOOKUP(Boys!$F$58,Data!$E$7:$F$14,2)),0))</f>
        <v>0</v>
      </c>
      <c r="M10" s="61">
        <f>IF(Boys!$C$63=Data!$A23,(VLOOKUP(Boys!$A$63,Data!$E$7:$F$14,2)),0)+(IF(Boys!$C$64=Data!$A23,(VLOOKUP(Boys!$A$64,Data!$E$7:$F$14,2)),0))+(IF(Boys!$C$65=Data!$A23,(VLOOKUP(Boys!$A$65,Data!$E$7:$F$14,2)),0))+(IF(Boys!$C$66=Data!$A23,(VLOOKUP(Boys!$A$66,Data!$E$7:$F$14,2)),0))+(IF(Boys!$C$67=Data!$A23,(VLOOKUP(Boys!$A$67,Data!$E$7:$F$14,2)),0))+(IF(Boys!$C$68=Data!$A23,(VLOOKUP(Boys!$A$68,Data!$E$7:$F$14,2)),0))+(IF(Boys!$C$69=Data!$A23,(VLOOKUP(Boys!$A$69,Data!$E$7:$F$14,2)),0))+(IF(Boys!$C$70=Data!$A23,(VLOOKUP(Boys!$A$70,Data!$E$7:$F$14,2)),0))</f>
        <v>0</v>
      </c>
      <c r="N10" s="61">
        <f>IF(Boys!$H$63=Data!$A23,(VLOOKUP(Boys!$F$63,Data!$E$7:$F$14,2)),0)+(IF(Boys!$H$64=Data!$A23,(VLOOKUP(Boys!$F$64,Data!$E$7:$F$14,2)),0))+(IF(Boys!$H$65=Data!$A23,(VLOOKUP(Boys!$F$65,Data!$E$7:$F$14,2)),0))+(IF(Boys!$H$66=Data!$A23,(VLOOKUP(Boys!$F$66,Data!$E$7:$F$14,2)),0))+(IF(Boys!$H$67=Data!$A23,(VLOOKUP(Boys!$F$67,Data!$E$7:$F$14,2)),0))+(IF(Boys!$H$68=Data!$A23,(VLOOKUP(Boys!$F$68,Data!$E$7:$F$14,2)),0))+(IF(Boys!$H$69=Data!$A23,(VLOOKUP(Boys!$F$69,Data!$E$7:$F$14,2)),0))+(IF(Boys!$H$70=Data!$A23,(VLOOKUP(Boys!$F$70,Data!$E$7:$F$14,2)),0))</f>
        <v>0</v>
      </c>
      <c r="O10" s="61">
        <f>IF(Boys!$C$75=Data!$A23,(VLOOKUP(Boys!$A$75,Data!$E$7:$F$14,2)),0)+(IF(Boys!$C$76=Data!$A23,(VLOOKUP(Boys!$A$76,Data!$E$7:$F$14,2)),0))+(IF(Boys!$C$77=Data!$A23,(VLOOKUP(Boys!$A$77,Data!$E$7:$F$14,2)),0))+(IF(Boys!$C$78=Data!$A23,(VLOOKUP(Boys!$A$78,Data!$E$7:$F$14,2)),0))+(IF(Boys!$C$79=Data!$A23,(VLOOKUP(Boys!$A$79,Data!$E$7:$F$14,2)),0))+(IF(Boys!$C$80=Data!$A23,(VLOOKUP(Boys!$A$80,Data!$E$7:$F$14,2)),0))+(IF(Boys!$C$81=Data!$A23,(VLOOKUP(Boys!$A$81,Data!$E$7:$F$14,2)),0))+(IF(Boys!$C$82=Data!$A23,(VLOOKUP(Boys!$A$82,Data!$E$7:$F$14,2)),0))</f>
        <v>0</v>
      </c>
      <c r="P10" s="61">
        <f>IF(Boys!$H$75=Data!$A23,(VLOOKUP(Boys!$F$75,Data!$E$7:$F$14,2)),0)+(IF(Boys!$H$76=Data!$A23,(VLOOKUP(Boys!$F$76,Data!$E$7:$F$14,2)),0))+(IF(Boys!$H$77=Data!$A23,(VLOOKUP(Boys!$F$77,Data!$E$7:$F$14,2)),0))+(IF(Boys!$H$78=Data!$A23,(VLOOKUP(Boys!$F$78,Data!$E$7:$F$14,2)),0))+(IF(Boys!$H$79=Data!$A23,(VLOOKUP(Boys!$F$79,Data!$E$7:$F$14,2)),0))+(IF(Boys!$H$80=Data!$A23,(VLOOKUP(Boys!$F$80,Data!$E$7:$F$14,2)),0))+(IF(Boys!$H$81=Data!$A23,(VLOOKUP(Boys!$F$81,Data!$E$7:$F$14,2)),0))+(IF(Boys!$H$82=Data!$A23,(VLOOKUP(Boys!$F$82,Data!$E$7:$F$14,2)),0))</f>
        <v>0</v>
      </c>
      <c r="Q10" s="61">
        <f>IF(Boys!$C$87=Data!$A23,(VLOOKUP(Boys!$A$87,Data!$E$7:$F$14,2)),0)+(IF(Boys!$C$88=Data!$A23,(VLOOKUP(Boys!$A$88,Data!$E$7:$F$14,2)),0))+(IF(Boys!$C$89=Data!$A23,(VLOOKUP(Boys!$A$89,Data!$E$7:$F$14,2)),0))+(IF(Boys!$C$90=Data!$A23,(VLOOKUP(Boys!$A$90,Data!$E$7:$F$14,2)),0))+(IF(Boys!$C$91=Data!$A23,(VLOOKUP(Boys!$A$91,Data!$E$7:$F$14,2)),0))+(IF(Boys!$C$92=Data!$A23,(VLOOKUP(Boys!$A$92,Data!$E$7:$F$14,2)),0))+(IF(Boys!$C$93=Data!$A23,(VLOOKUP(Boys!$A$93,Data!$E$7:$F$14,2)),0))+(IF(Boys!$C$94=Data!$A23,(VLOOKUP(Boys!$A$94,Data!$E$7:$F$14,2)),0))</f>
        <v>0</v>
      </c>
      <c r="R10" s="61">
        <f>IF(Boys!$H$87=Data!$A23,(VLOOKUP(Boys!$F$87,Data!$E$7:$F$14,2)),0)+(IF(Boys!$H$88=Data!$A23,(VLOOKUP(Boys!$F$88,Data!$E$7:$F$14,2)),0))+(IF(Boys!$H$89=Data!$A23,(VLOOKUP(Boys!$F$89,Data!$E$7:$F$14,2)),0))+(IF(Boys!$H$90=Data!$A23,(VLOOKUP(Boys!$F$90,Data!$E$7:$F$14,2)),0))+(IF(Boys!$H$91=Data!$A23,(VLOOKUP(Boys!$F$91,Data!$E$7:$F$14,2)),0))+(IF(Boys!$H$92=Data!$A23,(VLOOKUP(Boys!$F$92,Data!$E$7:$F$14,2)),0))+(IF(Boys!$H$93=Data!$A23,(VLOOKUP(Boys!$F$93,Data!$E$7:$F$14,2)),0))+(IF(Boys!$H$94=Data!$A23,(VLOOKUP(Boys!$F$94,Data!$E$7:$F$14,2)),0))</f>
        <v>0</v>
      </c>
      <c r="S10" s="61">
        <f>IF(Boys!$C$99=Data!$A23,(VLOOKUP(Boys!$A$99,Data!$E$7:$F$14,2)),0)+(IF(Boys!$C$100=Data!$A23,(VLOOKUP(Boys!$A$100,Data!$E$7:$F$14,2)),0))+(IF(Boys!$C$101=Data!$A23,(VLOOKUP(Boys!$A$101,Data!$E$7:$F$14,2)),0))+(IF(Boys!$C$102=Data!$A23,(VLOOKUP(Boys!$A$102,Data!$E$7:$F$14,2)),0))+(IF(Boys!$C$103=Data!$A23,(VLOOKUP(Boys!$A$103,Data!$E$7:$F$14,2)),0))+(IF(Boys!$C$104=Data!$A23,(VLOOKUP(Boys!$A$104,Data!$E$7:$F$14,2)),0))+(IF(Boys!$C$105=Data!$A23,(VLOOKUP(Boys!$A$105,Data!$E$7:$F$14,2)),0))+(IF(Boys!$C$106=Data!$A23,(VLOOKUP(Boys!$A$106,Data!$E$7:$F$14,2)),0))</f>
        <v>0</v>
      </c>
      <c r="T10" s="62">
        <f>IF(Boys!$H$99=Data!$A23,(VLOOKUP(Boys!$F$99,Data!$E$7:$F$14,2)),0)+(IF(Boys!$H$100=Data!$A23,(VLOOKUP(Boys!$F$100,Data!$E$7:$F$14,2)),0))+(IF(Boys!$H$101=Data!$A23,(VLOOKUP(Boys!$F$101,Data!$E$7:$F$14,2)),0))+(IF(Boys!$H$102=Data!$A23,(VLOOKUP(Boys!$F$102,Data!$E$7:$F$14,2)),0))+(IF(Boys!$H$103=Data!$A23,(VLOOKUP(Boys!$F$103,Data!$E$7:$F$14,2)),0))+(IF(Boys!$H$104=Data!$A23,(VLOOKUP(Boys!$F$104,Data!$E$7:$F$14,2)),0))+(IF(Boys!$H$105=Data!$A23,(VLOOKUP(Boys!$F$105,Data!$E$7:$F$14,2)),0))+(IF(Boys!$H$106=Data!$A23,(VLOOKUP(Boys!$F$106,Data!$E$7:$F$14,2)),0))</f>
        <v>0</v>
      </c>
      <c r="U10" s="63"/>
      <c r="V10" s="59">
        <f t="shared" si="1"/>
        <v>0</v>
      </c>
    </row>
    <row r="11" spans="1:22" s="19" customFormat="1" ht="15.6" x14ac:dyDescent="0.3">
      <c r="A11" s="39">
        <f t="shared" si="0"/>
        <v>1</v>
      </c>
      <c r="B11" s="31" t="s">
        <v>49</v>
      </c>
      <c r="C11" s="21">
        <f>IF(Boys!$C$3=Data!$A26,(VLOOKUP(Boys!$A$3,Data!$E$7:$F$14,2)),0)+(IF(Boys!$C$4=Data!$A26,(VLOOKUP(Boys!$A$4,Data!$E$7:$F$14,2)),0))+(IF(Boys!$C$5=Data!$A26,(VLOOKUP(Boys!$A$5,Data!$E$7:$F$14,2)),0))+(IF(Boys!$C$6=Data!$A26,(VLOOKUP(Boys!$A$6,Data!$E$7:$F$14,2)),0))+(IF(Boys!$C$7=Data!$A26,(VLOOKUP(Boys!$A$7,Data!$E$7:$F$14,2)),0))+(IF(Boys!$C$8=Data!$A26,(VLOOKUP(Boys!$A$8,Data!$E$7:$F$14,2)),0))+(IF(Boys!$C$9=Data!$A26,(VLOOKUP(Boys!$A$9,Data!$E$7:$F$14,2)),0))+(IF(Boys!$C$10=Data!$A26,(VLOOKUP(Boys!$A$10,Data!$E$7:$F$14,2)),0))</f>
        <v>0</v>
      </c>
      <c r="D11" s="21">
        <f>IF(Boys!$H$3=Data!$A26,(VLOOKUP(Boys!$F$3,Data!$E$7:$F$14,2)),0)+(IF(Boys!$H$4=Data!$A26,(VLOOKUP(Boys!$F$4,Data!$E$7:$F$14,2)),0))+(IF(Boys!$H$5=Data!$A26,(VLOOKUP(Boys!$F$5,Data!$E$7:$F$14,2)),0))+(IF(Boys!$H$6=Data!$A26,(VLOOKUP(Boys!$F$6,Data!$E$7:$F$14,2)),0))+(IF(Boys!$H$7=Data!$A26,(VLOOKUP(Boys!$F$7,Data!$E$7:$F$14,2)),0))+(IF(Boys!$H$8=Data!$A26,(VLOOKUP(Boys!$F$8,Data!$E$7:$F$14,2)),0))+(IF(Boys!$H$9=Data!$A26,(VLOOKUP(Boys!$F$9,Data!$E$7:$F$14,2)),0))+(IF(Boys!$H$10=Data!$A26,(VLOOKUP(Boys!$F$10,Data!$E$7:$F$14,2)),0))</f>
        <v>0</v>
      </c>
      <c r="E11" s="21">
        <f>IF(Boys!$C$15=Data!$A26,(VLOOKUP(Boys!$A$15,Data!$E$7:$F$14,2)),0)+(IF(Boys!$C$16=Data!$A26,(VLOOKUP(Boys!$A$16,Data!$E$7:$F$14,2)),0))+(IF(Boys!$C$17=Data!$A26,(VLOOKUP(Boys!$A$17,Data!$E$7:$F$14,2)),0))+(IF(Boys!$C$18=Data!$A26,(VLOOKUP(Boys!$A$18,Data!$E$7:$F$14,2)),0))+(IF(Boys!$C$19=Data!$A26,(VLOOKUP(Boys!$A$19,Data!$E$7:$F$14,2)),0))+(IF(Boys!$C$20=Data!$A26,(VLOOKUP(Boys!$A$20,Data!$E$7:$F$14,2)),0))+(IF(Boys!$C$21=Data!$A26,(VLOOKUP(Boys!$A$21,Data!$E$7:$F$14,2)),0))+(IF(Boys!$C$22=Data!$A26,(VLOOKUP(Boys!$A$22,Data!$E$7:$F$14,2)),0))</f>
        <v>0</v>
      </c>
      <c r="F11" s="21">
        <f>IF(Boys!$H$15=Data!$A26,(VLOOKUP(Boys!$F$15,Data!$E$7:$F$14,2)),0)+(IF(Boys!$H$16=Data!$A26,(VLOOKUP(Boys!$F$16,Data!$E$7:$F$14,2)),0))+(IF(Boys!$H$17=Data!$A26,(VLOOKUP(Boys!$F$17,Data!$E$7:$F$14,2)),0))+(IF(Boys!$H$18=Data!$A26,(VLOOKUP(Boys!$F$18,Data!$E$7:$F$14,2)),0))+(IF(Boys!$H$19=Data!$A26,(VLOOKUP(Boys!$F$19,Data!$E$7:$F$14,2)),0))+(IF(Boys!$H$20=Data!$A26,(VLOOKUP(Boys!$F$20,Data!$E$7:$F$14,2)),0))+(IF(Boys!$H$21=Data!$A26,(VLOOKUP(Boys!$F$21,Data!$E$7:$F$14,2)),0))+(IF(Boys!$H$22=Data!$A26,(VLOOKUP(Boys!$F$22,Data!$E$7:$F$14,2)),0))</f>
        <v>0</v>
      </c>
      <c r="G11" s="21">
        <f>IF(Boys!$C$27=Data!$A26,(VLOOKUP(Boys!$A$27,Data!$E$7:$F$14,2)),0)+(IF(Boys!$C$28=Data!$A26,(VLOOKUP(Boys!$A$28,Data!$E$7:$F$14,2)),0))+(IF(Boys!$C$29=Data!$A26,(VLOOKUP(Boys!$A$29,Data!$E$7:$F$14,2)),0))+(IF(Boys!$C$30=Data!$A26,(VLOOKUP(Boys!$A$30,Data!$E$7:$F$14,2)),0))+(IF(Boys!$C$31=Data!$A26,(VLOOKUP(Boys!$A$31,Data!$E$7:$F$14,2)),0))+(IF(Boys!$C$32=Data!$A26,(VLOOKUP(Boys!$A$32,Data!$E$7:$F$14,2)),0))+(IF(Boys!$C$33=Data!$A26,(VLOOKUP(Boys!$A$33,Data!$E$7:$F$14,2)),0))+(IF(Boys!$C$34=Data!$A26,(VLOOKUP(Boys!$A$34,Data!$E$7:$F$14,2)),0))</f>
        <v>0</v>
      </c>
      <c r="H11" s="21">
        <f>IF(Boys!$H$27=Data!$A26,(VLOOKUP(Boys!$F$27,Data!$E$7:$F$14,2)),0)+(IF(Boys!$H$28=Data!$A26,(VLOOKUP(Boys!$F$28,Data!$E$7:$F$14,2)),0))+(IF(Boys!$H$29=Data!$A26,(VLOOKUP(Boys!$F$29,Data!$E$7:$F$14,2)),0))+(IF(Boys!$H$30=Data!$A26,(VLOOKUP(Boys!$F$30,Data!$E$7:$F$14,2)),0))+(IF(Boys!$H$31=Data!$A26,(VLOOKUP(Boys!$F$31,Data!$E$7:$F$14,2)),0))+(IF(Boys!$H$32=Data!$A26,(VLOOKUP(Boys!$F$32,Data!$E$7:$F$14,2)),0))+(IF(Boys!$H$33=Data!$A26,(VLOOKUP(Boys!$F$33,Data!$E$7:$F$14,2)),0))+(IF(Boys!$H$34=Data!$A26,(VLOOKUP(Boys!$F$34,Data!$E$7:$F$14,2)),0))</f>
        <v>0</v>
      </c>
      <c r="I11" s="21">
        <f>IF(Boys!$C$39=Data!$A26,(VLOOKUP(Boys!$A$39,Data!$E$7:$F$14,2)),0)+(IF(Boys!$C$40=Data!$A26,(VLOOKUP(Boys!$A$40,Data!$E$7:$F$14,2)),0))+(IF(Boys!$C$41=Data!$A26,(VLOOKUP(Boys!$A$41,Data!$E$7:$F$14,2)),0))+(IF(Boys!$C$42=Data!$A26,(VLOOKUP(Boys!$A$42,Data!$E$7:$F$14,2)),0))+(IF(Boys!$C$43=Data!$A26,(VLOOKUP(Boys!$A$43,Data!$E$7:$F$14,2)),0))+(IF(Boys!$C$44=Data!$A26,(VLOOKUP(Boys!$A$44,Data!$E$7:$F$14,2)),0))+(IF(Boys!$C$45=Data!$A26,(VLOOKUP(Boys!$A$45,Data!$E$7:$F$14,2)),0))+(IF(Boys!$C$46=Data!$A26,(VLOOKUP(Boys!$A$46,Data!$E$7:$F$14,2)),0))</f>
        <v>0</v>
      </c>
      <c r="J11" s="21">
        <f>IF(Boys!$H$39=Data!$A26,(VLOOKUP(Boys!$F$39,Data!$E$7:$F$14,2)),0)+(IF(Boys!$H$40=Data!$A26,(VLOOKUP(Boys!$F$40,Data!$E$7:$F$14,2)),0))+(IF(Boys!$H$41=Data!$A26,(VLOOKUP(Boys!$F$41,Data!$E$7:$F$14,2)),0))+(IF(Boys!$H$42=Data!$A26,(VLOOKUP(Boys!$F$42,Data!$E$7:$F$14,2)),0))+(IF(Boys!$H$43=Data!$A26,(VLOOKUP(Boys!$F$43,Data!$E$7:$F$14,2)),0))+(IF(Boys!$H$44=Data!$A26,(VLOOKUP(Boys!$F$44,Data!$E$7:$F$14,2)),0))+(IF(Boys!$H$45=Data!$A26,(VLOOKUP(Boys!$F$45,Data!$E$7:$F$14,2)),0))+(IF(Boys!$H$46=Data!$A26,(VLOOKUP(Boys!$F$46,Data!$E$7:$F$14,2)),0))</f>
        <v>0</v>
      </c>
      <c r="K11" s="21">
        <f>IF(Boys!$C$51=Data!$A26,(VLOOKUP(Boys!$A$51,Data!$E$7:$F$14,2)),0)+(IF(Boys!$C$52=Data!$A26,(VLOOKUP(Boys!$A$52,Data!$E$7:$F$14,2)),0))+(IF(Boys!$C$53=Data!$A26,(VLOOKUP(Boys!$A$53,Data!$E$7:$F$14,2)),0))+(IF(Boys!$C$54=Data!$A26,(VLOOKUP(Boys!$A$54,Data!$E$7:$F$14,2)),0))+(IF(Boys!$C$55=Data!$A26,(VLOOKUP(Boys!$A$55,Data!$E$7:$F$14,2)),0))+(IF(Boys!$C$56=Data!$A26,(VLOOKUP(Boys!$A$56,Data!$E$7:$F$14,2)),0))+(IF(Boys!$C$57=Data!$A26,(VLOOKUP(Boys!$A$57,Data!$E$7:$F$14,2)),0))+(IF(Boys!$C$58=Data!$A26,(VLOOKUP(Boys!$A$58,Data!$E$7:$F$14,2)),0))</f>
        <v>0</v>
      </c>
      <c r="L11" s="21">
        <f>IF(Boys!$H$51=Data!$A26,(VLOOKUP(Boys!$F$51,Data!$E$7:$F$14,2)),0)+(IF(Boys!$H$52=Data!$A26,(VLOOKUP(Boys!$F$52,Data!$E$7:$F$14,2)),0))+(IF(Boys!$H$53=Data!$A26,(VLOOKUP(Boys!$F$53,Data!$E$7:$F$14,2)),0))+(IF(Boys!$H$54=Data!$A26,(VLOOKUP(Boys!$F$54,Data!$E$7:$F$14,2)),0))+(IF(Boys!$H$55=Data!$A26,(VLOOKUP(Boys!$F$55,Data!$E$7:$F$14,2)),0))+(IF(Boys!$H$56=Data!$A26,(VLOOKUP(Boys!$F$56,Data!$E$7:$F$14,2)),0))+(IF(Boys!$H$57=Data!$A26,(VLOOKUP(Boys!$F$57,Data!$E$7:$F$14,2)),0))+(IF(Boys!$H$58=Data!$A26,(VLOOKUP(Boys!$F$58,Data!$E$7:$F$14,2)),0))</f>
        <v>0</v>
      </c>
      <c r="M11" s="21">
        <f>IF(Boys!$C$63=Data!$A26,(VLOOKUP(Boys!$A$63,Data!$E$7:$F$14,2)),0)+(IF(Boys!$C$64=Data!$A26,(VLOOKUP(Boys!$A$64,Data!$E$7:$F$14,2)),0))+(IF(Boys!$C$65=Data!$A26,(VLOOKUP(Boys!$A$65,Data!$E$7:$F$14,2)),0))+(IF(Boys!$C$66=Data!$A26,(VLOOKUP(Boys!$A$66,Data!$E$7:$F$14,2)),0))+(IF(Boys!$C$67=Data!$A26,(VLOOKUP(Boys!$A$67,Data!$E$7:$F$14,2)),0))+(IF(Boys!$C$68=Data!$A26,(VLOOKUP(Boys!$A$68,Data!$E$7:$F$14,2)),0))+(IF(Boys!$C$69=Data!$A26,(VLOOKUP(Boys!$A$69,Data!$E$7:$F$14,2)),0))+(IF(Boys!$C$70=Data!$A26,(VLOOKUP(Boys!$A$70,Data!$E$7:$F$14,2)),0))</f>
        <v>0</v>
      </c>
      <c r="N11" s="21">
        <f>IF(Boys!$H$63=Data!$A26,(VLOOKUP(Boys!$F$63,Data!$E$7:$F$14,2)),0)+(IF(Boys!$H$64=Data!$A26,(VLOOKUP(Boys!$F$64,Data!$E$7:$F$14,2)),0))+(IF(Boys!$H$65=Data!$A26,(VLOOKUP(Boys!$F$65,Data!$E$7:$F$14,2)),0))+(IF(Boys!$H$66=Data!$A26,(VLOOKUP(Boys!$F$66,Data!$E$7:$F$14,2)),0))+(IF(Boys!$H$67=Data!$A26,(VLOOKUP(Boys!$F$67,Data!$E$7:$F$14,2)),0))+(IF(Boys!$H$68=Data!$A26,(VLOOKUP(Boys!$F$68,Data!$E$7:$F$14,2)),0))+(IF(Boys!$H$69=Data!$A26,(VLOOKUP(Boys!$F$69,Data!$E$7:$F$14,2)),0))+(IF(Boys!$H$70=Data!$A26,(VLOOKUP(Boys!$F$70,Data!$E$7:$F$14,2)),0))</f>
        <v>0</v>
      </c>
      <c r="O11" s="21">
        <f>IF(Boys!$C$75=Data!$A26,(VLOOKUP(Boys!$A$75,Data!$E$7:$F$14,2)),0)+(IF(Boys!$C$76=Data!$A26,(VLOOKUP(Boys!$A$76,Data!$E$7:$F$14,2)),0))+(IF(Boys!$C$77=Data!$A26,(VLOOKUP(Boys!$A$77,Data!$E$7:$F$14,2)),0))+(IF(Boys!$C$78=Data!$A26,(VLOOKUP(Boys!$A$78,Data!$E$7:$F$14,2)),0))+(IF(Boys!$C$79=Data!$A26,(VLOOKUP(Boys!$A$79,Data!$E$7:$F$14,2)),0))+(IF(Boys!$C$80=Data!$A26,(VLOOKUP(Boys!$A$80,Data!$E$7:$F$14,2)),0))+(IF(Boys!$C$81=Data!$A26,(VLOOKUP(Boys!$A$81,Data!$E$7:$F$14,2)),0))+(IF(Boys!$C$82=Data!$A26,(VLOOKUP(Boys!$A$82,Data!$E$7:$F$14,2)),0))</f>
        <v>0</v>
      </c>
      <c r="P11" s="21">
        <f>IF(Boys!$H$75=Data!$A26,(VLOOKUP(Boys!$F$75,Data!$E$7:$F$14,2)),0)+(IF(Boys!$H$76=Data!$A26,(VLOOKUP(Boys!$F$76,Data!$E$7:$F$14,2)),0))+(IF(Boys!$H$77=Data!$A26,(VLOOKUP(Boys!$F$77,Data!$E$7:$F$14,2)),0))+(IF(Boys!$H$78=Data!$A26,(VLOOKUP(Boys!$F$78,Data!$E$7:$F$14,2)),0))+(IF(Boys!$H$79=Data!$A26,(VLOOKUP(Boys!$F$79,Data!$E$7:$F$14,2)),0))+(IF(Boys!$H$80=Data!$A26,(VLOOKUP(Boys!$F$80,Data!$E$7:$F$14,2)),0))+(IF(Boys!$H$81=Data!$A26,(VLOOKUP(Boys!$F$81,Data!$E$7:$F$14,2)),0))+(IF(Boys!$H$82=Data!$A26,(VLOOKUP(Boys!$F$82,Data!$E$7:$F$14,2)),0))</f>
        <v>0</v>
      </c>
      <c r="Q11" s="21">
        <f>IF(Boys!$C$87=Data!$A26,(VLOOKUP(Boys!$A$87,Data!$E$7:$F$14,2)),0)+(IF(Boys!$C$88=Data!$A26,(VLOOKUP(Boys!$A$88,Data!$E$7:$F$14,2)),0))+(IF(Boys!$C$89=Data!$A26,(VLOOKUP(Boys!$A$89,Data!$E$7:$F$14,2)),0))+(IF(Boys!$C$90=Data!$A26,(VLOOKUP(Boys!$A$90,Data!$E$7:$F$14,2)),0))+(IF(Boys!$C$91=Data!$A26,(VLOOKUP(Boys!$A$91,Data!$E$7:$F$14,2)),0))+(IF(Boys!$C$92=Data!$A26,(VLOOKUP(Boys!$A$92,Data!$E$7:$F$14,2)),0))+(IF(Boys!$C$93=Data!$A26,(VLOOKUP(Boys!$A$93,Data!$E$7:$F$14,2)),0))+(IF(Boys!$C$94=Data!$A26,(VLOOKUP(Boys!$A$94,Data!$E$7:$F$14,2)),0))</f>
        <v>0</v>
      </c>
      <c r="R11" s="21">
        <f>IF(Boys!$H$87=Data!$A26,(VLOOKUP(Boys!$F$87,Data!$E$7:$F$14,2)),0)+(IF(Boys!$H$88=Data!$A26,(VLOOKUP(Boys!$F$88,Data!$E$7:$F$14,2)),0))+(IF(Boys!$H$89=Data!$A26,(VLOOKUP(Boys!$F$89,Data!$E$7:$F$14,2)),0))+(IF(Boys!$H$90=Data!$A26,(VLOOKUP(Boys!$F$90,Data!$E$7:$F$14,2)),0))+(IF(Boys!$H$91=Data!$A26,(VLOOKUP(Boys!$F$91,Data!$E$7:$F$14,2)),0))+(IF(Boys!$H$92=Data!$A26,(VLOOKUP(Boys!$F$92,Data!$E$7:$F$14,2)),0))+(IF(Boys!$H$93=Data!$A26,(VLOOKUP(Boys!$F$93,Data!$E$7:$F$14,2)),0))+(IF(Boys!$H$94=Data!$A26,(VLOOKUP(Boys!$F$94,Data!$E$7:$F$14,2)),0))</f>
        <v>0</v>
      </c>
      <c r="S11" s="21">
        <f>IF(Boys!$C$99=Data!$A26,(VLOOKUP(Boys!$A$99,Data!$E$7:$F$14,2)),0)+(IF(Boys!$C$100=Data!$A26,(VLOOKUP(Boys!$A$100,Data!$E$7:$F$14,2)),0))+(IF(Boys!$C$101=Data!$A26,(VLOOKUP(Boys!$A$101,Data!$E$7:$F$14,2)),0))+(IF(Boys!$C$102=Data!$A26,(VLOOKUP(Boys!$A$102,Data!$E$7:$F$14,2)),0))+(IF(Boys!$C$103=Data!$A26,(VLOOKUP(Boys!$A$103,Data!$E$7:$F$14,2)),0))+(IF(Boys!$C$104=Data!$A26,(VLOOKUP(Boys!$A$104,Data!$E$7:$F$14,2)),0))+(IF(Boys!$C$105=Data!$A26,(VLOOKUP(Boys!$A$105,Data!$E$7:$F$14,2)),0))+(IF(Boys!$C$106=Data!$A26,(VLOOKUP(Boys!$A$106,Data!$E$7:$F$14,2)),0))</f>
        <v>0</v>
      </c>
      <c r="T11" s="33">
        <f>IF(Boys!$H$99=Data!$A26,(VLOOKUP(Boys!$F$99,Data!$E$7:$F$14,2)),0)+(IF(Boys!$H$100=Data!$A26,(VLOOKUP(Boys!$F$100,Data!$E$7:$F$14,2)),0))+(IF(Boys!$H$101=Data!$A26,(VLOOKUP(Boys!$F$101,Data!$E$7:$F$14,2)),0))+(IF(Boys!$H$102=Data!$A26,(VLOOKUP(Boys!$F$102,Data!$E$7:$F$14,2)),0))+(IF(Boys!$H$103=Data!$A26,(VLOOKUP(Boys!$F$103,Data!$E$7:$F$14,2)),0))+(IF(Boys!$H$104=Data!$A26,(VLOOKUP(Boys!$F$104,Data!$E$7:$F$14,2)),0))+(IF(Boys!$H$105=Data!$A26,(VLOOKUP(Boys!$F$105,Data!$E$7:$F$14,2)),0))+(IF(Boys!$H$106=Data!$A26,(VLOOKUP(Boys!$F$106,Data!$E$7:$F$14,2)),0))</f>
        <v>0</v>
      </c>
      <c r="U11" s="36"/>
      <c r="V11" s="39">
        <f t="shared" si="1"/>
        <v>0</v>
      </c>
    </row>
    <row r="12" spans="1:22" s="19" customFormat="1" ht="15.6" x14ac:dyDescent="0.3">
      <c r="A12" s="59">
        <f t="shared" si="0"/>
        <v>1</v>
      </c>
      <c r="B12" s="60" t="s">
        <v>39</v>
      </c>
      <c r="C12" s="61">
        <f>IF(Boys!$C$3=Data!$A29,(VLOOKUP(Boys!$A$3,Data!$E$7:$F$14,2)),0)+(IF(Boys!$C$4=Data!$A29,(VLOOKUP(Boys!$A$4,Data!$E$7:$F$14,2)),0))+(IF(Boys!$C$5=Data!$A29,(VLOOKUP(Boys!$A$5,Data!$E$7:$F$14,2)),0))+(IF(Boys!$C$6=Data!$A29,(VLOOKUP(Boys!$A$6,Data!$E$7:$F$14,2)),0))+(IF(Boys!$C$7=Data!$A29,(VLOOKUP(Boys!$A$7,Data!$E$7:$F$14,2)),0))+(IF(Boys!$C$8=Data!$A29,(VLOOKUP(Boys!$A$8,Data!$E$7:$F$14,2)),0))+(IF(Boys!$C$9=Data!$A29,(VLOOKUP(Boys!$A$9,Data!$E$7:$F$14,2)),0))+(IF(Boys!$C$10=Data!$A29,(VLOOKUP(Boys!$A$10,Data!$E$7:$F$14,2)),0))</f>
        <v>0</v>
      </c>
      <c r="D12" s="61">
        <f>IF(Boys!$H$3=Data!$A29,(VLOOKUP(Boys!$F$3,Data!$E$7:$F$14,2)),0)+(IF(Boys!$H$4=Data!$A29,(VLOOKUP(Boys!$F$4,Data!$E$7:$F$14,2)),0))+(IF(Boys!$H$5=Data!$A29,(VLOOKUP(Boys!$F$5,Data!$E$7:$F$14,2)),0))+(IF(Boys!$H$6=Data!$A29,(VLOOKUP(Boys!$F$6,Data!$E$7:$F$14,2)),0))+(IF(Boys!$H$7=Data!$A29,(VLOOKUP(Boys!$F$7,Data!$E$7:$F$14,2)),0))+(IF(Boys!$H$8=Data!$A29,(VLOOKUP(Boys!$F$8,Data!$E$7:$F$14,2)),0))+(IF(Boys!$H$9=Data!$A29,(VLOOKUP(Boys!$F$9,Data!$E$7:$F$14,2)),0))+(IF(Boys!$H$10=Data!$A29,(VLOOKUP(Boys!$F$10,Data!$E$7:$F$14,2)),0))</f>
        <v>0</v>
      </c>
      <c r="E12" s="61">
        <f>IF(Boys!$C$15=Data!$A29,(VLOOKUP(Boys!$A$15,Data!$E$7:$F$14,2)),0)+(IF(Boys!$C$16=Data!$A29,(VLOOKUP(Boys!$A$16,Data!$E$7:$F$14,2)),0))+(IF(Boys!$C$17=Data!$A29,(VLOOKUP(Boys!$A$17,Data!$E$7:$F$14,2)),0))+(IF(Boys!$C$18=Data!$A29,(VLOOKUP(Boys!$A$18,Data!$E$7:$F$14,2)),0))+(IF(Boys!$C$19=Data!$A29,(VLOOKUP(Boys!$A$19,Data!$E$7:$F$14,2)),0))+(IF(Boys!$C$20=Data!$A29,(VLOOKUP(Boys!$A$20,Data!$E$7:$F$14,2)),0))+(IF(Boys!$C$21=Data!$A29,(VLOOKUP(Boys!$A$21,Data!$E$7:$F$14,2)),0))+(IF(Boys!$C$22=Data!$A29,(VLOOKUP(Boys!$A$22,Data!$E$7:$F$14,2)),0))</f>
        <v>0</v>
      </c>
      <c r="F12" s="61">
        <f>IF(Boys!$H$15=Data!$A29,(VLOOKUP(Boys!$F$15,Data!$E$7:$F$14,2)),0)+(IF(Boys!$H$16=Data!$A29,(VLOOKUP(Boys!$F$16,Data!$E$7:$F$14,2)),0))+(IF(Boys!$H$17=Data!$A29,(VLOOKUP(Boys!$F$17,Data!$E$7:$F$14,2)),0))+(IF(Boys!$H$18=Data!$A29,(VLOOKUP(Boys!$F$18,Data!$E$7:$F$14,2)),0))+(IF(Boys!$H$19=Data!$A29,(VLOOKUP(Boys!$F$19,Data!$E$7:$F$14,2)),0))+(IF(Boys!$H$20=Data!$A29,(VLOOKUP(Boys!$F$20,Data!$E$7:$F$14,2)),0))+(IF(Boys!$H$21=Data!$A29,(VLOOKUP(Boys!$F$21,Data!$E$7:$F$14,2)),0))+(IF(Boys!$H$22=Data!$A29,(VLOOKUP(Boys!$F$22,Data!$E$7:$F$14,2)),0))</f>
        <v>0</v>
      </c>
      <c r="G12" s="61">
        <f>IF(Boys!$C$27=Data!$A29,(VLOOKUP(Boys!$A$27,Data!$E$7:$F$14,2)),0)+(IF(Boys!$C$28=Data!$A29,(VLOOKUP(Boys!$A$28,Data!$E$7:$F$14,2)),0))+(IF(Boys!$C$29=Data!$A29,(VLOOKUP(Boys!$A$29,Data!$E$7:$F$14,2)),0))+(IF(Boys!$C$30=Data!$A29,(VLOOKUP(Boys!$A$30,Data!$E$7:$F$14,2)),0))+(IF(Boys!$C$31=Data!$A29,(VLOOKUP(Boys!$A$31,Data!$E$7:$F$14,2)),0))+(IF(Boys!$C$32=Data!$A29,(VLOOKUP(Boys!$A$32,Data!$E$7:$F$14,2)),0))+(IF(Boys!$C$33=Data!$A29,(VLOOKUP(Boys!$A$33,Data!$E$7:$F$14,2)),0))+(IF(Boys!$C$34=Data!$A29,(VLOOKUP(Boys!$A$34,Data!$E$7:$F$14,2)),0))</f>
        <v>0</v>
      </c>
      <c r="H12" s="61">
        <f>IF(Boys!$H$27=Data!$A29,(VLOOKUP(Boys!$F$27,Data!$E$7:$F$14,2)),0)+(IF(Boys!$H$28=Data!$A29,(VLOOKUP(Boys!$F$28,Data!$E$7:$F$14,2)),0))+(IF(Boys!$H$29=Data!$A29,(VLOOKUP(Boys!$F$29,Data!$E$7:$F$14,2)),0))+(IF(Boys!$H$30=Data!$A29,(VLOOKUP(Boys!$F$30,Data!$E$7:$F$14,2)),0))+(IF(Boys!$H$31=Data!$A29,(VLOOKUP(Boys!$F$31,Data!$E$7:$F$14,2)),0))+(IF(Boys!$H$32=Data!$A29,(VLOOKUP(Boys!$F$32,Data!$E$7:$F$14,2)),0))+(IF(Boys!$H$33=Data!$A29,(VLOOKUP(Boys!$F$33,Data!$E$7:$F$14,2)),0))+(IF(Boys!$H$34=Data!$A29,(VLOOKUP(Boys!$F$34,Data!$E$7:$F$14,2)),0))</f>
        <v>0</v>
      </c>
      <c r="I12" s="61">
        <f>IF(Boys!$C$39=Data!$A29,(VLOOKUP(Boys!$A$39,Data!$E$7:$F$14,2)),0)+(IF(Boys!$C$40=Data!$A29,(VLOOKUP(Boys!$A$40,Data!$E$7:$F$14,2)),0))+(IF(Boys!$C$41=Data!$A29,(VLOOKUP(Boys!$A$41,Data!$E$7:$F$14,2)),0))+(IF(Boys!$C$42=Data!$A29,(VLOOKUP(Boys!$A$42,Data!$E$7:$F$14,2)),0))+(IF(Boys!$C$43=Data!$A29,(VLOOKUP(Boys!$A$43,Data!$E$7:$F$14,2)),0))+(IF(Boys!$C$44=Data!$A29,(VLOOKUP(Boys!$A$44,Data!$E$7:$F$14,2)),0))+(IF(Boys!$C$45=Data!$A29,(VLOOKUP(Boys!$A$45,Data!$E$7:$F$14,2)),0))+(IF(Boys!$C$46=Data!$A29,(VLOOKUP(Boys!$A$46,Data!$E$7:$F$14,2)),0))</f>
        <v>0</v>
      </c>
      <c r="J12" s="61">
        <f>IF(Boys!$H$39=Data!$A29,(VLOOKUP(Boys!$F$39,Data!$E$7:$F$14,2)),0)+(IF(Boys!$H$40=Data!$A29,(VLOOKUP(Boys!$F$40,Data!$E$7:$F$14,2)),0))+(IF(Boys!$H$41=Data!$A29,(VLOOKUP(Boys!$F$41,Data!$E$7:$F$14,2)),0))+(IF(Boys!$H$42=Data!$A29,(VLOOKUP(Boys!$F$42,Data!$E$7:$F$14,2)),0))+(IF(Boys!$H$43=Data!$A29,(VLOOKUP(Boys!$F$43,Data!$E$7:$F$14,2)),0))+(IF(Boys!$H$44=Data!$A29,(VLOOKUP(Boys!$F$44,Data!$E$7:$F$14,2)),0))+(IF(Boys!$H$45=Data!$A29,(VLOOKUP(Boys!$F$45,Data!$E$7:$F$14,2)),0))+(IF(Boys!$H$46=Data!$A29,(VLOOKUP(Boys!$F$46,Data!$E$7:$F$14,2)),0))</f>
        <v>0</v>
      </c>
      <c r="K12" s="61">
        <f>IF(Boys!$C$51=Data!$A29,(VLOOKUP(Boys!$A$51,Data!$E$7:$F$14,2)),0)+(IF(Boys!$C$52=Data!$A29,(VLOOKUP(Boys!$A$52,Data!$E$7:$F$14,2)),0))+(IF(Boys!$C$53=Data!$A29,(VLOOKUP(Boys!$A$53,Data!$E$7:$F$14,2)),0))+(IF(Boys!$C$54=Data!$A29,(VLOOKUP(Boys!$A$54,Data!$E$7:$F$14,2)),0))+(IF(Boys!$C$55=Data!$A29,(VLOOKUP(Boys!$A$55,Data!$E$7:$F$14,2)),0))+(IF(Boys!$C$56=Data!$A29,(VLOOKUP(Boys!$A$56,Data!$E$7:$F$14,2)),0))+(IF(Boys!$C$57=Data!$A29,(VLOOKUP(Boys!$A$57,Data!$E$7:$F$14,2)),0))+(IF(Boys!$C$58=Data!$A29,(VLOOKUP(Boys!$A$58,Data!$E$7:$F$14,2)),0))</f>
        <v>0</v>
      </c>
      <c r="L12" s="61">
        <f>IF(Boys!$H$51=Data!$A29,(VLOOKUP(Boys!$F$51,Data!$E$7:$F$14,2)),0)+(IF(Boys!$H$52=Data!$A29,(VLOOKUP(Boys!$F$52,Data!$E$7:$F$14,2)),0))+(IF(Boys!$H$53=Data!$A29,(VLOOKUP(Boys!$F$53,Data!$E$7:$F$14,2)),0))+(IF(Boys!$H$54=Data!$A29,(VLOOKUP(Boys!$F$54,Data!$E$7:$F$14,2)),0))+(IF(Boys!$H$55=Data!$A29,(VLOOKUP(Boys!$F$55,Data!$E$7:$F$14,2)),0))+(IF(Boys!$H$56=Data!$A29,(VLOOKUP(Boys!$F$56,Data!$E$7:$F$14,2)),0))+(IF(Boys!$H$57=Data!$A29,(VLOOKUP(Boys!$F$57,Data!$E$7:$F$14,2)),0))+(IF(Boys!$H$58=Data!$A29,(VLOOKUP(Boys!$F$58,Data!$E$7:$F$14,2)),0))</f>
        <v>0</v>
      </c>
      <c r="M12" s="61">
        <f>IF(Boys!$C$63=Data!$A29,(VLOOKUP(Boys!$A$63,Data!$E$7:$F$14,2)),0)+(IF(Boys!$C$64=Data!$A29,(VLOOKUP(Boys!$A$64,Data!$E$7:$F$14,2)),0))+(IF(Boys!$C$65=Data!$A29,(VLOOKUP(Boys!$A$65,Data!$E$7:$F$14,2)),0))+(IF(Boys!$C$66=Data!$A29,(VLOOKUP(Boys!$A$66,Data!$E$7:$F$14,2)),0))+(IF(Boys!$C$67=Data!$A29,(VLOOKUP(Boys!$A$67,Data!$E$7:$F$14,2)),0))+(IF(Boys!$C$68=Data!$A29,(VLOOKUP(Boys!$A$68,Data!$E$7:$F$14,2)),0))+(IF(Boys!$C$69=Data!$A29,(VLOOKUP(Boys!$A$69,Data!$E$7:$F$14,2)),0))+(IF(Boys!$C$70=Data!$A29,(VLOOKUP(Boys!$A$70,Data!$E$7:$F$14,2)),0))</f>
        <v>0</v>
      </c>
      <c r="N12" s="61">
        <f>IF(Boys!$H$63=Data!$A29,(VLOOKUP(Boys!$F$63,Data!$E$7:$F$14,2)),0)+(IF(Boys!$H$64=Data!$A29,(VLOOKUP(Boys!$F$64,Data!$E$7:$F$14,2)),0))+(IF(Boys!$H$65=Data!$A29,(VLOOKUP(Boys!$F$65,Data!$E$7:$F$14,2)),0))+(IF(Boys!$H$66=Data!$A29,(VLOOKUP(Boys!$F$66,Data!$E$7:$F$14,2)),0))+(IF(Boys!$H$67=Data!$A29,(VLOOKUP(Boys!$F$67,Data!$E$7:$F$14,2)),0))+(IF(Boys!$H$68=Data!$A29,(VLOOKUP(Boys!$F$68,Data!$E$7:$F$14,2)),0))+(IF(Boys!$H$69=Data!$A29,(VLOOKUP(Boys!$F$69,Data!$E$7:$F$14,2)),0))+(IF(Boys!$H$70=Data!$A29,(VLOOKUP(Boys!$F$70,Data!$E$7:$F$14,2)),0))</f>
        <v>0</v>
      </c>
      <c r="O12" s="61">
        <f>IF(Boys!$C$75=Data!$A29,(VLOOKUP(Boys!$A$75,Data!$E$7:$F$14,2)),0)+(IF(Boys!$C$76=Data!$A29,(VLOOKUP(Boys!$A$76,Data!$E$7:$F$14,2)),0))+(IF(Boys!$C$77=Data!$A29,(VLOOKUP(Boys!$A$77,Data!$E$7:$F$14,2)),0))+(IF(Boys!$C$78=Data!$A29,(VLOOKUP(Boys!$A$78,Data!$E$7:$F$14,2)),0))+(IF(Boys!$C$79=Data!$A29,(VLOOKUP(Boys!$A$79,Data!$E$7:$F$14,2)),0))+(IF(Boys!$C$80=Data!$A29,(VLOOKUP(Boys!$A$80,Data!$E$7:$F$14,2)),0))+(IF(Boys!$C$81=Data!$A29,(VLOOKUP(Boys!$A$81,Data!$E$7:$F$14,2)),0))+(IF(Boys!$C$82=Data!$A29,(VLOOKUP(Boys!$A$82,Data!$E$7:$F$14,2)),0))</f>
        <v>0</v>
      </c>
      <c r="P12" s="61">
        <f>IF(Boys!$H$75=Data!$A29,(VLOOKUP(Boys!$F$75,Data!$E$7:$F$14,2)),0)+(IF(Boys!$H$76=Data!$A29,(VLOOKUP(Boys!$F$76,Data!$E$7:$F$14,2)),0))+(IF(Boys!$H$77=Data!$A29,(VLOOKUP(Boys!$F$77,Data!$E$7:$F$14,2)),0))+(IF(Boys!$H$78=Data!$A29,(VLOOKUP(Boys!$F$78,Data!$E$7:$F$14,2)),0))+(IF(Boys!$H$79=Data!$A29,(VLOOKUP(Boys!$F$79,Data!$E$7:$F$14,2)),0))+(IF(Boys!$H$80=Data!$A29,(VLOOKUP(Boys!$F$80,Data!$E$7:$F$14,2)),0))+(IF(Boys!$H$81=Data!$A29,(VLOOKUP(Boys!$F$81,Data!$E$7:$F$14,2)),0))+(IF(Boys!$H$82=Data!$A29,(VLOOKUP(Boys!$F$82,Data!$E$7:$F$14,2)),0))</f>
        <v>0</v>
      </c>
      <c r="Q12" s="61">
        <f>IF(Boys!$C$87=Data!$A29,(VLOOKUP(Boys!$A$87,Data!$E$7:$F$14,2)),0)+(IF(Boys!$C$88=Data!$A29,(VLOOKUP(Boys!$A$88,Data!$E$7:$F$14,2)),0))+(IF(Boys!$C$89=Data!$A29,(VLOOKUP(Boys!$A$89,Data!$E$7:$F$14,2)),0))+(IF(Boys!$C$90=Data!$A29,(VLOOKUP(Boys!$A$90,Data!$E$7:$F$14,2)),0))+(IF(Boys!$C$91=Data!$A29,(VLOOKUP(Boys!$A$91,Data!$E$7:$F$14,2)),0))+(IF(Boys!$C$92=Data!$A29,(VLOOKUP(Boys!$A$92,Data!$E$7:$F$14,2)),0))+(IF(Boys!$C$93=Data!$A29,(VLOOKUP(Boys!$A$93,Data!$E$7:$F$14,2)),0))+(IF(Boys!$C$94=Data!$A29,(VLOOKUP(Boys!$A$94,Data!$E$7:$F$14,2)),0))</f>
        <v>0</v>
      </c>
      <c r="R12" s="61">
        <f>IF(Boys!$H$87=Data!$A29,(VLOOKUP(Boys!$F$87,Data!$E$7:$F$14,2)),0)+(IF(Boys!$H$88=Data!$A29,(VLOOKUP(Boys!$F$88,Data!$E$7:$F$14,2)),0))+(IF(Boys!$H$89=Data!$A29,(VLOOKUP(Boys!$F$89,Data!$E$7:$F$14,2)),0))+(IF(Boys!$H$90=Data!$A29,(VLOOKUP(Boys!$F$90,Data!$E$7:$F$14,2)),0))+(IF(Boys!$H$91=Data!$A29,(VLOOKUP(Boys!$F$91,Data!$E$7:$F$14,2)),0))+(IF(Boys!$H$92=Data!$A29,(VLOOKUP(Boys!$F$92,Data!$E$7:$F$14,2)),0))+(IF(Boys!$H$93=Data!$A29,(VLOOKUP(Boys!$F$93,Data!$E$7:$F$14,2)),0))+(IF(Boys!$H$94=Data!$A29,(VLOOKUP(Boys!$F$94,Data!$E$7:$F$14,2)),0))</f>
        <v>0</v>
      </c>
      <c r="S12" s="61">
        <f>IF(Boys!$C$99=Data!$A29,(VLOOKUP(Boys!$A$99,Data!$E$7:$F$14,2)),0)+(IF(Boys!$C$100=Data!$A29,(VLOOKUP(Boys!$A$100,Data!$E$7:$F$14,2)),0))+(IF(Boys!$C$101=Data!$A29,(VLOOKUP(Boys!$A$101,Data!$E$7:$F$14,2)),0))+(IF(Boys!$C$102=Data!$A29,(VLOOKUP(Boys!$A$102,Data!$E$7:$F$14,2)),0))+(IF(Boys!$C$103=Data!$A29,(VLOOKUP(Boys!$A$103,Data!$E$7:$F$14,2)),0))+(IF(Boys!$C$104=Data!$A29,(VLOOKUP(Boys!$A$104,Data!$E$7:$F$14,2)),0))+(IF(Boys!$C$105=Data!$A29,(VLOOKUP(Boys!$A$105,Data!$E$7:$F$14,2)),0))+(IF(Boys!$C$106=Data!$A29,(VLOOKUP(Boys!$A$106,Data!$E$7:$F$14,2)),0))</f>
        <v>0</v>
      </c>
      <c r="T12" s="62">
        <f>IF(Boys!$H$99=Data!$A29,(VLOOKUP(Boys!$F$99,Data!$E$7:$F$14,2)),0)+(IF(Boys!$H$100=Data!$A29,(VLOOKUP(Boys!$F$100,Data!$E$7:$F$14,2)),0))+(IF(Boys!$H$101=Data!$A29,(VLOOKUP(Boys!$F$101,Data!$E$7:$F$14,2)),0))+(IF(Boys!$H$102=Data!$A29,(VLOOKUP(Boys!$F$102,Data!$E$7:$F$14,2)),0))+(IF(Boys!$H$103=Data!$A29,(VLOOKUP(Boys!$F$103,Data!$E$7:$F$14,2)),0))+(IF(Boys!$H$104=Data!$A29,(VLOOKUP(Boys!$F$104,Data!$E$7:$F$14,2)),0))+(IF(Boys!$H$105=Data!$A29,(VLOOKUP(Boys!$F$105,Data!$E$7:$F$14,2)),0))+(IF(Boys!$H$106=Data!$A29,(VLOOKUP(Boys!$F$106,Data!$E$7:$F$14,2)),0))</f>
        <v>0</v>
      </c>
      <c r="U12" s="63"/>
      <c r="V12" s="59">
        <f t="shared" si="1"/>
        <v>0</v>
      </c>
    </row>
    <row r="13" spans="1:22" s="19" customFormat="1" ht="15.6" x14ac:dyDescent="0.3">
      <c r="A13" s="59">
        <f t="shared" si="0"/>
        <v>1</v>
      </c>
      <c r="B13" s="31" t="s">
        <v>29</v>
      </c>
      <c r="C13" s="21">
        <f>IF(Boys!$C$3=Data!$A30,(VLOOKUP(Boys!$A$3,Data!$E$7:$F$14,2)),0)+(IF(Boys!$C$4=Data!$A30,(VLOOKUP(Boys!$A$4,Data!$E$7:$F$14,2)),0))+(IF(Boys!$C$5=Data!$A30,(VLOOKUP(Boys!$A$5,Data!$E$7:$F$14,2)),0))+(IF(Boys!$C$6=Data!$A30,(VLOOKUP(Boys!$A$6,Data!$E$7:$F$14,2)),0))+(IF(Boys!$C$7=Data!$A30,(VLOOKUP(Boys!$A$7,Data!$E$7:$F$14,2)),0))+(IF(Boys!$C$8=Data!$A30,(VLOOKUP(Boys!$A$8,Data!$E$7:$F$14,2)),0))+(IF(Boys!$C$9=Data!$A30,(VLOOKUP(Boys!$A$9,Data!$E$7:$F$14,2)),0))+(IF(Boys!$C$10=Data!$A30,(VLOOKUP(Boys!$A$10,Data!$E$7:$F$14,2)),0))</f>
        <v>0</v>
      </c>
      <c r="D13" s="21">
        <f>IF(Boys!$H$3=Data!$A30,(VLOOKUP(Boys!$F$3,Data!$E$7:$F$14,2)),0)+(IF(Boys!$H$4=Data!$A30,(VLOOKUP(Boys!$F$4,Data!$E$7:$F$14,2)),0))+(IF(Boys!$H$5=Data!$A30,(VLOOKUP(Boys!$F$5,Data!$E$7:$F$14,2)),0))+(IF(Boys!$H$6=Data!$A30,(VLOOKUP(Boys!$F$6,Data!$E$7:$F$14,2)),0))+(IF(Boys!$H$7=Data!$A30,(VLOOKUP(Boys!$F$7,Data!$E$7:$F$14,2)),0))+(IF(Boys!$H$8=Data!$A30,(VLOOKUP(Boys!$F$8,Data!$E$7:$F$14,2)),0))+(IF(Boys!$H$9=Data!$A30,(VLOOKUP(Boys!$F$9,Data!$E$7:$F$14,2)),0))+(IF(Boys!$H$10=Data!$A30,(VLOOKUP(Boys!$F$10,Data!$E$7:$F$14,2)),0))</f>
        <v>0</v>
      </c>
      <c r="E13" s="21">
        <f>IF(Boys!$C$15=Data!$A30,(VLOOKUP(Boys!$A$15,Data!$E$7:$F$14,2)),0)+(IF(Boys!$C$16=Data!$A30,(VLOOKUP(Boys!$A$16,Data!$E$7:$F$14,2)),0))+(IF(Boys!$C$17=Data!$A30,(VLOOKUP(Boys!$A$17,Data!$E$7:$F$14,2)),0))+(IF(Boys!$C$18=Data!$A30,(VLOOKUP(Boys!$A$18,Data!$E$7:$F$14,2)),0))+(IF(Boys!$C$19=Data!$A30,(VLOOKUP(Boys!$A$19,Data!$E$7:$F$14,2)),0))+(IF(Boys!$C$20=Data!$A30,(VLOOKUP(Boys!$A$20,Data!$E$7:$F$14,2)),0))+(IF(Boys!$C$21=Data!$A30,(VLOOKUP(Boys!$A$21,Data!$E$7:$F$14,2)),0))+(IF(Boys!$C$22=Data!$A30,(VLOOKUP(Boys!$A$22,Data!$E$7:$F$14,2)),0))</f>
        <v>0</v>
      </c>
      <c r="F13" s="21">
        <f>IF(Boys!$H$15=Data!$A30,(VLOOKUP(Boys!$F$15,Data!$E$7:$F$14,2)),0)+(IF(Boys!$H$16=Data!$A30,(VLOOKUP(Boys!$F$16,Data!$E$7:$F$14,2)),0))+(IF(Boys!$H$17=Data!$A30,(VLOOKUP(Boys!$F$17,Data!$E$7:$F$14,2)),0))+(IF(Boys!$H$18=Data!$A30,(VLOOKUP(Boys!$F$18,Data!$E$7:$F$14,2)),0))+(IF(Boys!$H$19=Data!$A30,(VLOOKUP(Boys!$F$19,Data!$E$7:$F$14,2)),0))+(IF(Boys!$H$20=Data!$A30,(VLOOKUP(Boys!$F$20,Data!$E$7:$F$14,2)),0))+(IF(Boys!$H$21=Data!$A30,(VLOOKUP(Boys!$F$21,Data!$E$7:$F$14,2)),0))+(IF(Boys!$H$22=Data!$A30,(VLOOKUP(Boys!$F$22,Data!$E$7:$F$14,2)),0))</f>
        <v>0</v>
      </c>
      <c r="G13" s="21">
        <f>IF(Boys!$C$27=Data!$A30,(VLOOKUP(Boys!$A$27,Data!$E$7:$F$14,2)),0)+(IF(Boys!$C$28=Data!$A30,(VLOOKUP(Boys!$A$28,Data!$E$7:$F$14,2)),0))+(IF(Boys!$C$29=Data!$A30,(VLOOKUP(Boys!$A$29,Data!$E$7:$F$14,2)),0))+(IF(Boys!$C$30=Data!$A30,(VLOOKUP(Boys!$A$30,Data!$E$7:$F$14,2)),0))+(IF(Boys!$C$31=Data!$A30,(VLOOKUP(Boys!$A$31,Data!$E$7:$F$14,2)),0))+(IF(Boys!$C$32=Data!$A30,(VLOOKUP(Boys!$A$32,Data!$E$7:$F$14,2)),0))+(IF(Boys!$C$33=Data!$A30,(VLOOKUP(Boys!$A$33,Data!$E$7:$F$14,2)),0))+(IF(Boys!$C$34=Data!$A30,(VLOOKUP(Boys!$A$34,Data!$E$7:$F$14,2)),0))</f>
        <v>0</v>
      </c>
      <c r="H13" s="21">
        <f>IF(Boys!$H$27=Data!$A30,(VLOOKUP(Boys!$F$27,Data!$E$7:$F$14,2)),0)+(IF(Boys!$H$28=Data!$A30,(VLOOKUP(Boys!$F$28,Data!$E$7:$F$14,2)),0))+(IF(Boys!$H$29=Data!$A30,(VLOOKUP(Boys!$F$29,Data!$E$7:$F$14,2)),0))+(IF(Boys!$H$30=Data!$A30,(VLOOKUP(Boys!$F$30,Data!$E$7:$F$14,2)),0))+(IF(Boys!$H$31=Data!$A30,(VLOOKUP(Boys!$F$31,Data!$E$7:$F$14,2)),0))+(IF(Boys!$H$32=Data!$A30,(VLOOKUP(Boys!$F$32,Data!$E$7:$F$14,2)),0))+(IF(Boys!$H$33=Data!$A30,(VLOOKUP(Boys!$F$33,Data!$E$7:$F$14,2)),0))+(IF(Boys!$H$34=Data!$A30,(VLOOKUP(Boys!$F$34,Data!$E$7:$F$14,2)),0))</f>
        <v>0</v>
      </c>
      <c r="I13" s="21">
        <f>IF(Boys!$C$39=Data!$A30,(VLOOKUP(Boys!$A$39,Data!$E$7:$F$14,2)),0)+(IF(Boys!$C$40=Data!$A30,(VLOOKUP(Boys!$A$40,Data!$E$7:$F$14,2)),0))+(IF(Boys!$C$41=Data!$A30,(VLOOKUP(Boys!$A$41,Data!$E$7:$F$14,2)),0))+(IF(Boys!$C$42=Data!$A30,(VLOOKUP(Boys!$A$42,Data!$E$7:$F$14,2)),0))+(IF(Boys!$C$43=Data!$A30,(VLOOKUP(Boys!$A$43,Data!$E$7:$F$14,2)),0))+(IF(Boys!$C$44=Data!$A30,(VLOOKUP(Boys!$A$44,Data!$E$7:$F$14,2)),0))+(IF(Boys!$C$45=Data!$A30,(VLOOKUP(Boys!$A$45,Data!$E$7:$F$14,2)),0))+(IF(Boys!$C$46=Data!$A30,(VLOOKUP(Boys!$A$46,Data!$E$7:$F$14,2)),0))</f>
        <v>0</v>
      </c>
      <c r="J13" s="21">
        <f>IF(Boys!$H$39=Data!$A30,(VLOOKUP(Boys!$F$39,Data!$E$7:$F$14,2)),0)+(IF(Boys!$H$40=Data!$A30,(VLOOKUP(Boys!$F$40,Data!$E$7:$F$14,2)),0))+(IF(Boys!$H$41=Data!$A30,(VLOOKUP(Boys!$F$41,Data!$E$7:$F$14,2)),0))+(IF(Boys!$H$42=Data!$A30,(VLOOKUP(Boys!$F$42,Data!$E$7:$F$14,2)),0))+(IF(Boys!$H$43=Data!$A30,(VLOOKUP(Boys!$F$43,Data!$E$7:$F$14,2)),0))+(IF(Boys!$H$44=Data!$A30,(VLOOKUP(Boys!$F$44,Data!$E$7:$F$14,2)),0))+(IF(Boys!$H$45=Data!$A30,(VLOOKUP(Boys!$F$45,Data!$E$7:$F$14,2)),0))+(IF(Boys!$H$46=Data!$A30,(VLOOKUP(Boys!$F$46,Data!$E$7:$F$14,2)),0))</f>
        <v>0</v>
      </c>
      <c r="K13" s="21">
        <f>IF(Boys!$C$51=Data!$A30,(VLOOKUP(Boys!$A$51,Data!$E$7:$F$14,2)),0)+(IF(Boys!$C$52=Data!$A30,(VLOOKUP(Boys!$A$52,Data!$E$7:$F$14,2)),0))+(IF(Boys!$C$53=Data!$A30,(VLOOKUP(Boys!$A$53,Data!$E$7:$F$14,2)),0))+(IF(Boys!$C$54=Data!$A30,(VLOOKUP(Boys!$A$54,Data!$E$7:$F$14,2)),0))+(IF(Boys!$C$55=Data!$A30,(VLOOKUP(Boys!$A$55,Data!$E$7:$F$14,2)),0))+(IF(Boys!$C$56=Data!$A30,(VLOOKUP(Boys!$A$56,Data!$E$7:$F$14,2)),0))+(IF(Boys!$C$57=Data!$A30,(VLOOKUP(Boys!$A$57,Data!$E$7:$F$14,2)),0))+(IF(Boys!$C$58=Data!$A30,(VLOOKUP(Boys!$A$58,Data!$E$7:$F$14,2)),0))</f>
        <v>0</v>
      </c>
      <c r="L13" s="21">
        <f>IF(Boys!$H$51=Data!$A30,(VLOOKUP(Boys!$F$51,Data!$E$7:$F$14,2)),0)+(IF(Boys!$H$52=Data!$A30,(VLOOKUP(Boys!$F$52,Data!$E$7:$F$14,2)),0))+(IF(Boys!$H$53=Data!$A30,(VLOOKUP(Boys!$F$53,Data!$E$7:$F$14,2)),0))+(IF(Boys!$H$54=Data!$A30,(VLOOKUP(Boys!$F$54,Data!$E$7:$F$14,2)),0))+(IF(Boys!$H$55=Data!$A30,(VLOOKUP(Boys!$F$55,Data!$E$7:$F$14,2)),0))+(IF(Boys!$H$56=Data!$A30,(VLOOKUP(Boys!$F$56,Data!$E$7:$F$14,2)),0))+(IF(Boys!$H$57=Data!$A30,(VLOOKUP(Boys!$F$57,Data!$E$7:$F$14,2)),0))+(IF(Boys!$H$58=Data!$A30,(VLOOKUP(Boys!$F$58,Data!$E$7:$F$14,2)),0))</f>
        <v>0</v>
      </c>
      <c r="M13" s="21">
        <f>IF(Boys!$C$63=Data!$A30,(VLOOKUP(Boys!$A$63,Data!$E$7:$F$14,2)),0)+(IF(Boys!$C$64=Data!$A30,(VLOOKUP(Boys!$A$64,Data!$E$7:$F$14,2)),0))+(IF(Boys!$C$65=Data!$A30,(VLOOKUP(Boys!$A$65,Data!$E$7:$F$14,2)),0))+(IF(Boys!$C$66=Data!$A30,(VLOOKUP(Boys!$A$66,Data!$E$7:$F$14,2)),0))+(IF(Boys!$C$67=Data!$A30,(VLOOKUP(Boys!$A$67,Data!$E$7:$F$14,2)),0))+(IF(Boys!$C$68=Data!$A30,(VLOOKUP(Boys!$A$68,Data!$E$7:$F$14,2)),0))+(IF(Boys!$C$69=Data!$A30,(VLOOKUP(Boys!$A$69,Data!$E$7:$F$14,2)),0))+(IF(Boys!$C$70=Data!$A30,(VLOOKUP(Boys!$A$70,Data!$E$7:$F$14,2)),0))</f>
        <v>0</v>
      </c>
      <c r="N13" s="21">
        <f>IF(Boys!$H$63=Data!$A30,(VLOOKUP(Boys!$F$63,Data!$E$7:$F$14,2)),0)+(IF(Boys!$H$64=Data!$A30,(VLOOKUP(Boys!$F$64,Data!$E$7:$F$14,2)),0))+(IF(Boys!$H$65=Data!$A30,(VLOOKUP(Boys!$F$65,Data!$E$7:$F$14,2)),0))+(IF(Boys!$H$66=Data!$A30,(VLOOKUP(Boys!$F$66,Data!$E$7:$F$14,2)),0))+(IF(Boys!$H$67=Data!$A30,(VLOOKUP(Boys!$F$67,Data!$E$7:$F$14,2)),0))+(IF(Boys!$H$68=Data!$A30,(VLOOKUP(Boys!$F$68,Data!$E$7:$F$14,2)),0))+(IF(Boys!$H$69=Data!$A30,(VLOOKUP(Boys!$F$69,Data!$E$7:$F$14,2)),0))+(IF(Boys!$H$70=Data!$A30,(VLOOKUP(Boys!$F$70,Data!$E$7:$F$14,2)),0))</f>
        <v>0</v>
      </c>
      <c r="O13" s="21">
        <f>IF(Boys!$C$75=Data!$A30,(VLOOKUP(Boys!$A$75,Data!$E$7:$F$14,2)),0)+(IF(Boys!$C$76=Data!$A30,(VLOOKUP(Boys!$A$76,Data!$E$7:$F$14,2)),0))+(IF(Boys!$C$77=Data!$A30,(VLOOKUP(Boys!$A$77,Data!$E$7:$F$14,2)),0))+(IF(Boys!$C$78=Data!$A30,(VLOOKUP(Boys!$A$78,Data!$E$7:$F$14,2)),0))+(IF(Boys!$C$79=Data!$A30,(VLOOKUP(Boys!$A$79,Data!$E$7:$F$14,2)),0))+(IF(Boys!$C$80=Data!$A30,(VLOOKUP(Boys!$A$80,Data!$E$7:$F$14,2)),0))+(IF(Boys!$C$81=Data!$A30,(VLOOKUP(Boys!$A$81,Data!$E$7:$F$14,2)),0))+(IF(Boys!$C$82=Data!$A30,(VLOOKUP(Boys!$A$82,Data!$E$7:$F$14,2)),0))</f>
        <v>0</v>
      </c>
      <c r="P13" s="21">
        <f>IF(Boys!$H$75=Data!$A30,(VLOOKUP(Boys!$F$75,Data!$E$7:$F$14,2)),0)+(IF(Boys!$H$76=Data!$A30,(VLOOKUP(Boys!$F$76,Data!$E$7:$F$14,2)),0))+(IF(Boys!$H$77=Data!$A30,(VLOOKUP(Boys!$F$77,Data!$E$7:$F$14,2)),0))+(IF(Boys!$H$78=Data!$A30,(VLOOKUP(Boys!$F$78,Data!$E$7:$F$14,2)),0))+(IF(Boys!$H$79=Data!$A30,(VLOOKUP(Boys!$F$79,Data!$E$7:$F$14,2)),0))+(IF(Boys!$H$80=Data!$A30,(VLOOKUP(Boys!$F$80,Data!$E$7:$F$14,2)),0))+(IF(Boys!$H$81=Data!$A30,(VLOOKUP(Boys!$F$81,Data!$E$7:$F$14,2)),0))+(IF(Boys!$H$82=Data!$A30,(VLOOKUP(Boys!$F$82,Data!$E$7:$F$14,2)),0))</f>
        <v>0</v>
      </c>
      <c r="Q13" s="21">
        <f>IF(Boys!$C$87=Data!$A30,(VLOOKUP(Boys!$A$87,Data!$E$7:$F$14,2)),0)+(IF(Boys!$C$88=Data!$A30,(VLOOKUP(Boys!$A$88,Data!$E$7:$F$14,2)),0))+(IF(Boys!$C$89=Data!$A30,(VLOOKUP(Boys!$A$89,Data!$E$7:$F$14,2)),0))+(IF(Boys!$C$90=Data!$A30,(VLOOKUP(Boys!$A$90,Data!$E$7:$F$14,2)),0))+(IF(Boys!$C$91=Data!$A30,(VLOOKUP(Boys!$A$91,Data!$E$7:$F$14,2)),0))+(IF(Boys!$C$92=Data!$A30,(VLOOKUP(Boys!$A$92,Data!$E$7:$F$14,2)),0))+(IF(Boys!$C$93=Data!$A30,(VLOOKUP(Boys!$A$93,Data!$E$7:$F$14,2)),0))+(IF(Boys!$C$94=Data!$A30,(VLOOKUP(Boys!$A$94,Data!$E$7:$F$14,2)),0))</f>
        <v>0</v>
      </c>
      <c r="R13" s="21">
        <f>IF(Boys!$H$87=Data!$A30,(VLOOKUP(Boys!$F$87,Data!$E$7:$F$14,2)),0)+(IF(Boys!$H$88=Data!$A30,(VLOOKUP(Boys!$F$88,Data!$E$7:$F$14,2)),0))+(IF(Boys!$H$89=Data!$A30,(VLOOKUP(Boys!$F$89,Data!$E$7:$F$14,2)),0))+(IF(Boys!$H$90=Data!$A30,(VLOOKUP(Boys!$F$90,Data!$E$7:$F$14,2)),0))+(IF(Boys!$H$91=Data!$A30,(VLOOKUP(Boys!$F$91,Data!$E$7:$F$14,2)),0))+(IF(Boys!$H$92=Data!$A30,(VLOOKUP(Boys!$F$92,Data!$E$7:$F$14,2)),0))+(IF(Boys!$H$93=Data!$A30,(VLOOKUP(Boys!$F$93,Data!$E$7:$F$14,2)),0))+(IF(Boys!$H$94=Data!$A30,(VLOOKUP(Boys!$F$94,Data!$E$7:$F$14,2)),0))</f>
        <v>0</v>
      </c>
      <c r="S13" s="21">
        <f>IF(Boys!$C$99=Data!$A30,(VLOOKUP(Boys!$A$99,Data!$E$7:$F$14,2)),0)+(IF(Boys!$C$100=Data!$A30,(VLOOKUP(Boys!$A$100,Data!$E$7:$F$14,2)),0))+(IF(Boys!$C$101=Data!$A30,(VLOOKUP(Boys!$A$101,Data!$E$7:$F$14,2)),0))+(IF(Boys!$C$102=Data!$A30,(VLOOKUP(Boys!$A$102,Data!$E$7:$F$14,2)),0))+(IF(Boys!$C$103=Data!$A30,(VLOOKUP(Boys!$A$103,Data!$E$7:$F$14,2)),0))+(IF(Boys!$C$104=Data!$A30,(VLOOKUP(Boys!$A$104,Data!$E$7:$F$14,2)),0))+(IF(Boys!$C$105=Data!$A30,(VLOOKUP(Boys!$A$105,Data!$E$7:$F$14,2)),0))+(IF(Boys!$C$106=Data!$A30,(VLOOKUP(Boys!$A$106,Data!$E$7:$F$14,2)),0))</f>
        <v>0</v>
      </c>
      <c r="T13" s="33">
        <f>IF(Boys!$H$99=Data!$A30,(VLOOKUP(Boys!$F$99,Data!$E$7:$F$14,2)),0)+(IF(Boys!$H$100=Data!$A30,(VLOOKUP(Boys!$F$100,Data!$E$7:$F$14,2)),0))+(IF(Boys!$H$101=Data!$A30,(VLOOKUP(Boys!$F$101,Data!$E$7:$F$14,2)),0))+(IF(Boys!$H$102=Data!$A30,(VLOOKUP(Boys!$F$102,Data!$E$7:$F$14,2)),0))+(IF(Boys!$H$103=Data!$A30,(VLOOKUP(Boys!$F$103,Data!$E$7:$F$14,2)),0))+(IF(Boys!$H$104=Data!$A30,(VLOOKUP(Boys!$F$104,Data!$E$7:$F$14,2)),0))+(IF(Boys!$H$105=Data!$A30,(VLOOKUP(Boys!$F$105,Data!$E$7:$F$14,2)),0))+(IF(Boys!$H$106=Data!$A30,(VLOOKUP(Boys!$F$106,Data!$E$7:$F$14,2)),0))</f>
        <v>0</v>
      </c>
      <c r="U13" s="36"/>
      <c r="V13" s="39">
        <f t="shared" si="1"/>
        <v>0</v>
      </c>
    </row>
    <row r="14" spans="1:22" s="19" customFormat="1" x14ac:dyDescent="0.25">
      <c r="U14" s="7"/>
      <c r="V14" s="40"/>
    </row>
    <row r="15" spans="1:22" s="19" customFormat="1" x14ac:dyDescent="0.25">
      <c r="U15" s="7"/>
      <c r="V15" s="40"/>
    </row>
    <row r="16" spans="1:22" s="19" customFormat="1" ht="32.25" customHeight="1" x14ac:dyDescent="0.3">
      <c r="B16" s="6" t="s">
        <v>25</v>
      </c>
      <c r="U16" s="7"/>
      <c r="V16" s="40"/>
    </row>
    <row r="17" spans="1:22" s="19" customFormat="1" ht="17.100000000000001" customHeight="1" thickBot="1" x14ac:dyDescent="0.3">
      <c r="A17" s="44">
        <v>1</v>
      </c>
      <c r="B17" s="22" t="str">
        <f t="shared" ref="B17:B28" si="2">VLOOKUP(A17, $A$2:$B$13, 2, FALSE)</f>
        <v>Bison</v>
      </c>
      <c r="C17" s="22">
        <f t="shared" ref="C17:C28" si="3">VLOOKUP(A17, $A$2:$V$13, 22, FALSE)</f>
        <v>0</v>
      </c>
      <c r="U17" s="7"/>
      <c r="V17" s="40"/>
    </row>
    <row r="18" spans="1:22" s="19" customFormat="1" ht="17.100000000000001" customHeight="1" thickBot="1" x14ac:dyDescent="0.3">
      <c r="A18" s="45">
        <v>2</v>
      </c>
      <c r="B18" s="58" t="e">
        <f t="shared" si="2"/>
        <v>#N/A</v>
      </c>
      <c r="C18" s="58" t="e">
        <f t="shared" si="3"/>
        <v>#N/A</v>
      </c>
      <c r="P18" s="20" t="s">
        <v>0</v>
      </c>
      <c r="Q18" s="20" t="s">
        <v>23</v>
      </c>
      <c r="U18" s="7"/>
      <c r="V18" s="40"/>
    </row>
    <row r="19" spans="1:22" s="19" customFormat="1" ht="17.100000000000001" customHeight="1" thickBot="1" x14ac:dyDescent="0.3">
      <c r="A19" s="44">
        <v>3</v>
      </c>
      <c r="B19" s="22" t="e">
        <f t="shared" si="2"/>
        <v>#N/A</v>
      </c>
      <c r="C19" s="22" t="e">
        <f t="shared" si="3"/>
        <v>#N/A</v>
      </c>
      <c r="P19" s="20">
        <v>1</v>
      </c>
      <c r="Q19" s="20">
        <v>10</v>
      </c>
      <c r="U19" s="7"/>
      <c r="V19" s="40"/>
    </row>
    <row r="20" spans="1:22" s="19" customFormat="1" ht="17.100000000000001" customHeight="1" thickBot="1" x14ac:dyDescent="0.3">
      <c r="A20" s="45">
        <v>4</v>
      </c>
      <c r="B20" s="58" t="e">
        <f t="shared" si="2"/>
        <v>#N/A</v>
      </c>
      <c r="C20" s="58" t="e">
        <f t="shared" si="3"/>
        <v>#N/A</v>
      </c>
      <c r="P20" s="20">
        <v>2</v>
      </c>
      <c r="Q20" s="20">
        <v>8</v>
      </c>
      <c r="U20" s="7"/>
      <c r="V20" s="40"/>
    </row>
    <row r="21" spans="1:22" s="19" customFormat="1" ht="17.100000000000001" customHeight="1" thickBot="1" x14ac:dyDescent="0.3">
      <c r="A21" s="44">
        <v>5</v>
      </c>
      <c r="B21" s="22" t="e">
        <f t="shared" si="2"/>
        <v>#N/A</v>
      </c>
      <c r="C21" s="22" t="e">
        <f t="shared" si="3"/>
        <v>#N/A</v>
      </c>
      <c r="P21" s="20">
        <v>3</v>
      </c>
      <c r="Q21" s="20">
        <v>6</v>
      </c>
      <c r="U21" s="7"/>
      <c r="V21" s="40"/>
    </row>
    <row r="22" spans="1:22" s="19" customFormat="1" ht="17.100000000000001" customHeight="1" thickBot="1" x14ac:dyDescent="0.3">
      <c r="A22" s="45">
        <v>6</v>
      </c>
      <c r="B22" s="58" t="e">
        <f t="shared" si="2"/>
        <v>#N/A</v>
      </c>
      <c r="C22" s="58" t="e">
        <f t="shared" si="3"/>
        <v>#N/A</v>
      </c>
      <c r="P22" s="20">
        <v>4</v>
      </c>
      <c r="Q22" s="20">
        <v>5</v>
      </c>
      <c r="U22" s="7"/>
      <c r="V22" s="40"/>
    </row>
    <row r="23" spans="1:22" s="19" customFormat="1" ht="17.100000000000001" customHeight="1" thickBot="1" x14ac:dyDescent="0.3">
      <c r="A23" s="44">
        <v>7</v>
      </c>
      <c r="B23" s="22" t="e">
        <f t="shared" si="2"/>
        <v>#N/A</v>
      </c>
      <c r="C23" s="22" t="e">
        <f t="shared" si="3"/>
        <v>#N/A</v>
      </c>
      <c r="P23" s="20">
        <v>5</v>
      </c>
      <c r="Q23" s="20">
        <v>4</v>
      </c>
      <c r="U23" s="7"/>
      <c r="V23" s="40"/>
    </row>
    <row r="24" spans="1:22" s="19" customFormat="1" ht="17.100000000000001" customHeight="1" thickBot="1" x14ac:dyDescent="0.3">
      <c r="A24" s="45">
        <v>8</v>
      </c>
      <c r="B24" s="58" t="e">
        <f t="shared" si="2"/>
        <v>#N/A</v>
      </c>
      <c r="C24" s="58" t="e">
        <f t="shared" si="3"/>
        <v>#N/A</v>
      </c>
      <c r="P24" s="20">
        <v>6</v>
      </c>
      <c r="Q24" s="20">
        <v>3</v>
      </c>
      <c r="U24" s="7"/>
      <c r="V24" s="40"/>
    </row>
    <row r="25" spans="1:22" s="19" customFormat="1" ht="17.100000000000001" customHeight="1" thickBot="1" x14ac:dyDescent="0.3">
      <c r="A25" s="44">
        <v>9</v>
      </c>
      <c r="B25" s="22" t="e">
        <f t="shared" si="2"/>
        <v>#N/A</v>
      </c>
      <c r="C25" s="22" t="e">
        <f t="shared" si="3"/>
        <v>#N/A</v>
      </c>
      <c r="P25" s="20">
        <v>7</v>
      </c>
      <c r="Q25" s="20">
        <v>2</v>
      </c>
      <c r="U25" s="7"/>
      <c r="V25" s="40"/>
    </row>
    <row r="26" spans="1:22" s="19" customFormat="1" ht="17.100000000000001" customHeight="1" thickBot="1" x14ac:dyDescent="0.3">
      <c r="A26" s="45">
        <v>10</v>
      </c>
      <c r="B26" s="58" t="e">
        <f t="shared" si="2"/>
        <v>#N/A</v>
      </c>
      <c r="C26" s="58" t="e">
        <f t="shared" si="3"/>
        <v>#N/A</v>
      </c>
      <c r="P26" s="20">
        <v>8</v>
      </c>
      <c r="Q26" s="20">
        <v>1</v>
      </c>
      <c r="U26" s="7"/>
      <c r="V26" s="40"/>
    </row>
    <row r="27" spans="1:22" s="19" customFormat="1" ht="17.100000000000001" customHeight="1" x14ac:dyDescent="0.25">
      <c r="A27" s="44">
        <v>11</v>
      </c>
      <c r="B27" s="22" t="e">
        <f t="shared" si="2"/>
        <v>#N/A</v>
      </c>
      <c r="C27" s="22" t="e">
        <f t="shared" si="3"/>
        <v>#N/A</v>
      </c>
      <c r="U27" s="7"/>
      <c r="V27" s="40"/>
    </row>
    <row r="28" spans="1:22" s="19" customFormat="1" ht="17.100000000000001" customHeight="1" x14ac:dyDescent="0.25">
      <c r="A28" s="45">
        <v>12</v>
      </c>
      <c r="B28" s="58" t="e">
        <f t="shared" si="2"/>
        <v>#N/A</v>
      </c>
      <c r="C28" s="58" t="e">
        <f t="shared" si="3"/>
        <v>#N/A</v>
      </c>
      <c r="U28" s="7"/>
      <c r="V28" s="40"/>
    </row>
  </sheetData>
  <sheetProtection deleteRows="0"/>
  <sortState ref="B2:V25">
    <sortCondition descending="1" ref="V11:V25"/>
  </sortState>
  <phoneticPr fontId="0" type="noConversion"/>
  <pageMargins left="0.19" right="0.22" top="0.75" bottom="0.75" header="0.5" footer="0.5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F30"/>
  <sheetViews>
    <sheetView zoomScaleNormal="100" workbookViewId="0">
      <selection activeCell="D18" sqref="D18"/>
    </sheetView>
  </sheetViews>
  <sheetFormatPr defaultRowHeight="13.2" x14ac:dyDescent="0.25"/>
  <cols>
    <col min="1" max="1" width="21.5546875" customWidth="1"/>
  </cols>
  <sheetData>
    <row r="1" spans="1:6" x14ac:dyDescent="0.25">
      <c r="A1" s="27" t="s">
        <v>51</v>
      </c>
    </row>
    <row r="2" spans="1:6" x14ac:dyDescent="0.25">
      <c r="A2" s="24" t="s">
        <v>57</v>
      </c>
    </row>
    <row r="3" spans="1:6" x14ac:dyDescent="0.25">
      <c r="A3" s="24" t="s">
        <v>50</v>
      </c>
    </row>
    <row r="4" spans="1:6" x14ac:dyDescent="0.25">
      <c r="A4" s="24" t="s">
        <v>55</v>
      </c>
    </row>
    <row r="5" spans="1:6" ht="13.8" thickBot="1" x14ac:dyDescent="0.3">
      <c r="A5" s="24" t="s">
        <v>36</v>
      </c>
    </row>
    <row r="6" spans="1:6" ht="13.8" thickBot="1" x14ac:dyDescent="0.3">
      <c r="A6" s="24" t="s">
        <v>41</v>
      </c>
      <c r="E6" s="26" t="s">
        <v>0</v>
      </c>
      <c r="F6" s="26" t="s">
        <v>23</v>
      </c>
    </row>
    <row r="7" spans="1:6" ht="13.8" thickBot="1" x14ac:dyDescent="0.3">
      <c r="A7" s="24" t="s">
        <v>42</v>
      </c>
      <c r="E7" s="26">
        <v>1</v>
      </c>
      <c r="F7" s="26">
        <v>10</v>
      </c>
    </row>
    <row r="8" spans="1:6" ht="13.8" thickBot="1" x14ac:dyDescent="0.3">
      <c r="A8" s="24" t="s">
        <v>30</v>
      </c>
      <c r="E8" s="26">
        <v>2</v>
      </c>
      <c r="F8" s="26">
        <v>8</v>
      </c>
    </row>
    <row r="9" spans="1:6" ht="13.8" thickBot="1" x14ac:dyDescent="0.3">
      <c r="A9" s="24" t="s">
        <v>28</v>
      </c>
      <c r="E9" s="26">
        <v>3</v>
      </c>
      <c r="F9" s="26">
        <v>6</v>
      </c>
    </row>
    <row r="10" spans="1:6" ht="13.8" thickBot="1" x14ac:dyDescent="0.3">
      <c r="A10" s="24" t="s">
        <v>33</v>
      </c>
      <c r="E10" s="26">
        <v>4</v>
      </c>
      <c r="F10" s="26">
        <v>5</v>
      </c>
    </row>
    <row r="11" spans="1:6" ht="13.8" thickBot="1" x14ac:dyDescent="0.3">
      <c r="A11" s="24" t="s">
        <v>38</v>
      </c>
      <c r="E11" s="26">
        <v>5</v>
      </c>
      <c r="F11" s="26">
        <v>4</v>
      </c>
    </row>
    <row r="12" spans="1:6" ht="13.8" thickBot="1" x14ac:dyDescent="0.3">
      <c r="A12" s="24" t="s">
        <v>47</v>
      </c>
      <c r="E12" s="26">
        <v>6</v>
      </c>
      <c r="F12" s="26">
        <v>3</v>
      </c>
    </row>
    <row r="13" spans="1:6" ht="13.8" thickBot="1" x14ac:dyDescent="0.3">
      <c r="A13" s="24" t="s">
        <v>45</v>
      </c>
      <c r="E13" s="26">
        <v>7</v>
      </c>
      <c r="F13" s="26">
        <v>2</v>
      </c>
    </row>
    <row r="14" spans="1:6" ht="13.8" thickBot="1" x14ac:dyDescent="0.3">
      <c r="A14" s="24" t="s">
        <v>58</v>
      </c>
      <c r="E14" s="26">
        <v>8</v>
      </c>
      <c r="F14" s="26">
        <v>1</v>
      </c>
    </row>
    <row r="15" spans="1:6" x14ac:dyDescent="0.25">
      <c r="A15" s="24" t="s">
        <v>54</v>
      </c>
    </row>
    <row r="16" spans="1:6" x14ac:dyDescent="0.25">
      <c r="A16" s="24" t="s">
        <v>58</v>
      </c>
    </row>
    <row r="17" spans="1:1" x14ac:dyDescent="0.25">
      <c r="A17" s="24" t="s">
        <v>32</v>
      </c>
    </row>
    <row r="18" spans="1:1" x14ac:dyDescent="0.25">
      <c r="A18" s="24" t="s">
        <v>31</v>
      </c>
    </row>
    <row r="19" spans="1:1" x14ac:dyDescent="0.25">
      <c r="A19" s="24" t="s">
        <v>40</v>
      </c>
    </row>
    <row r="20" spans="1:1" x14ac:dyDescent="0.25">
      <c r="A20" s="24" t="s">
        <v>34</v>
      </c>
    </row>
    <row r="21" spans="1:1" x14ac:dyDescent="0.25">
      <c r="A21" s="24" t="s">
        <v>43</v>
      </c>
    </row>
    <row r="22" spans="1:1" x14ac:dyDescent="0.25">
      <c r="A22" s="24" t="s">
        <v>35</v>
      </c>
    </row>
    <row r="23" spans="1:1" x14ac:dyDescent="0.25">
      <c r="A23" s="24" t="s">
        <v>48</v>
      </c>
    </row>
    <row r="24" spans="1:1" x14ac:dyDescent="0.25">
      <c r="A24" s="24" t="s">
        <v>46</v>
      </c>
    </row>
    <row r="25" spans="1:1" x14ac:dyDescent="0.25">
      <c r="A25" s="24" t="s">
        <v>44</v>
      </c>
    </row>
    <row r="26" spans="1:1" x14ac:dyDescent="0.25">
      <c r="A26" s="24" t="s">
        <v>49</v>
      </c>
    </row>
    <row r="27" spans="1:1" x14ac:dyDescent="0.25">
      <c r="A27" s="24" t="s">
        <v>56</v>
      </c>
    </row>
    <row r="28" spans="1:1" x14ac:dyDescent="0.25">
      <c r="A28" s="24" t="s">
        <v>37</v>
      </c>
    </row>
    <row r="29" spans="1:1" x14ac:dyDescent="0.25">
      <c r="A29" s="24" t="s">
        <v>39</v>
      </c>
    </row>
    <row r="30" spans="1:1" x14ac:dyDescent="0.25">
      <c r="A30" s="24" t="s">
        <v>29</v>
      </c>
    </row>
  </sheetData>
  <sortState ref="A2:A25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Girls</vt:lpstr>
      <vt:lpstr>Girls Team Points</vt:lpstr>
      <vt:lpstr>Boys</vt:lpstr>
      <vt:lpstr>Boys Team Points</vt:lpstr>
      <vt:lpstr>Data</vt:lpstr>
      <vt:lpstr>Schools</vt:lpstr>
      <vt:lpstr>Team</vt:lpstr>
      <vt:lpstr>Team2</vt:lpstr>
      <vt:lpstr>TeamB</vt:lpstr>
      <vt:lpstr>TeamG</vt:lpstr>
    </vt:vector>
  </TitlesOfParts>
  <Manager>Jason.Neuharth@k12.sd.us</Manager>
  <Company>Wolsey-Wessington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Track Meet Scoring</dc:title>
  <dc:creator>administrator</dc:creator>
  <cp:keywords>Track</cp:keywords>
  <cp:lastModifiedBy>Joe</cp:lastModifiedBy>
  <cp:lastPrinted>2002-04-10T02:13:31Z</cp:lastPrinted>
  <dcterms:created xsi:type="dcterms:W3CDTF">2002-04-08T01:08:20Z</dcterms:created>
  <dcterms:modified xsi:type="dcterms:W3CDTF">2018-04-30T01:16:32Z</dcterms:modified>
</cp:coreProperties>
</file>